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各系总分" sheetId="1" r:id="rId1"/>
    <sheet name="各系卫生得分" sheetId="2" r:id="rId2"/>
    <sheet name="各系出勤得分" sheetId="3" r:id="rId3"/>
  </sheets>
  <calcPr calcId="144525"/>
</workbook>
</file>

<file path=xl/sharedStrings.xml><?xml version="1.0" encoding="utf-8"?>
<sst xmlns="http://schemas.openxmlformats.org/spreadsheetml/2006/main" count="159" uniqueCount="68">
  <si>
    <t>邯郸科技职业学院先进班集体评分测评表</t>
  </si>
  <si>
    <t xml:space="preserve">   项目
班级</t>
  </si>
  <si>
    <r>
      <rPr>
        <b/>
        <sz val="11"/>
        <color theme="1"/>
        <rFont val="黑体"/>
        <charset val="134"/>
      </rPr>
      <t xml:space="preserve">总分
</t>
    </r>
    <r>
      <rPr>
        <b/>
        <sz val="10"/>
        <color theme="1"/>
        <rFont val="黑体"/>
        <charset val="134"/>
      </rPr>
      <t>（100分）</t>
    </r>
  </si>
  <si>
    <r>
      <rPr>
        <b/>
        <sz val="11"/>
        <color theme="1"/>
        <rFont val="黑体"/>
        <charset val="134"/>
      </rPr>
      <t>出勤（</t>
    </r>
    <r>
      <rPr>
        <b/>
        <sz val="10"/>
        <color theme="1"/>
        <rFont val="黑体"/>
        <charset val="134"/>
      </rPr>
      <t>25分）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出勤率×25</t>
    </r>
    <r>
      <rPr>
        <sz val="11"/>
        <color theme="1"/>
        <rFont val="宋体"/>
        <charset val="134"/>
        <scheme val="minor"/>
      </rPr>
      <t xml:space="preserve">
</t>
    </r>
  </si>
  <si>
    <r>
      <rPr>
        <b/>
        <sz val="11"/>
        <color theme="1"/>
        <rFont val="黑体"/>
        <charset val="134"/>
      </rPr>
      <t xml:space="preserve">卫生
</t>
    </r>
    <r>
      <rPr>
        <b/>
        <sz val="10"/>
        <color theme="1"/>
        <rFont val="黑体"/>
        <charset val="134"/>
      </rPr>
      <t>（25分）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卫生评比得分的平均值×25%</t>
    </r>
  </si>
  <si>
    <r>
      <rPr>
        <b/>
        <sz val="11"/>
        <color theme="1"/>
        <rFont val="黑体"/>
        <charset val="134"/>
      </rPr>
      <t xml:space="preserve">活动
</t>
    </r>
    <r>
      <rPr>
        <b/>
        <sz val="10"/>
        <color theme="1"/>
        <rFont val="黑体"/>
        <charset val="134"/>
      </rPr>
      <t>（16分）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根据提供的活动相关证书等佐证材料（系以上），个人加1分；班级加5分。加满为止</t>
    </r>
  </si>
  <si>
    <r>
      <rPr>
        <b/>
        <sz val="11"/>
        <color theme="1"/>
        <rFont val="黑体"/>
        <charset val="134"/>
      </rPr>
      <t xml:space="preserve">荣誉加分
</t>
    </r>
    <r>
      <rPr>
        <b/>
        <sz val="10"/>
        <color theme="1"/>
        <rFont val="黑体"/>
        <charset val="134"/>
      </rPr>
      <t xml:space="preserve">（6分）
</t>
    </r>
    <r>
      <rPr>
        <sz val="9"/>
        <color theme="1"/>
        <rFont val="楷体"/>
        <charset val="134"/>
      </rPr>
      <t>好人好事、校外荣誉。提供可考的证明，每人每次加1分。</t>
    </r>
  </si>
  <si>
    <r>
      <rPr>
        <b/>
        <sz val="11"/>
        <color theme="1"/>
        <rFont val="黑体"/>
        <charset val="134"/>
      </rPr>
      <t xml:space="preserve">主题班会
</t>
    </r>
    <r>
      <rPr>
        <b/>
        <sz val="10"/>
        <color theme="1"/>
        <rFont val="黑体"/>
        <charset val="134"/>
      </rPr>
      <t>（16分）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每提供一次主题班会佐证材料（含讲稿、文字、图片或视频），加</t>
    </r>
    <r>
      <rPr>
        <sz val="9"/>
        <color theme="1"/>
        <rFont val="黑体"/>
        <charset val="134"/>
      </rPr>
      <t>1</t>
    </r>
    <r>
      <rPr>
        <sz val="9"/>
        <color theme="1"/>
        <rFont val="楷体"/>
        <charset val="134"/>
      </rPr>
      <t>分。</t>
    </r>
  </si>
  <si>
    <r>
      <rPr>
        <b/>
        <sz val="11"/>
        <color theme="1"/>
        <rFont val="黑体"/>
        <charset val="134"/>
      </rPr>
      <t xml:space="preserve">疫情防控
</t>
    </r>
    <r>
      <rPr>
        <b/>
        <sz val="10"/>
        <color theme="1"/>
        <rFont val="黑体"/>
        <charset val="134"/>
      </rPr>
      <t>（12分）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按时填报疫情防控日报表，每次0.1分。</t>
    </r>
  </si>
  <si>
    <r>
      <rPr>
        <b/>
        <sz val="11"/>
        <color theme="1"/>
        <rFont val="黑体"/>
        <charset val="134"/>
      </rPr>
      <t>违纪</t>
    </r>
    <r>
      <rPr>
        <sz val="11"/>
        <color theme="1"/>
        <rFont val="宋体"/>
        <charset val="134"/>
        <scheme val="minor"/>
      </rPr>
      <t xml:space="preserve">
</t>
    </r>
    <r>
      <rPr>
        <sz val="9"/>
        <color theme="1"/>
        <rFont val="楷体"/>
        <charset val="134"/>
      </rPr>
      <t>（扣分，上不封顶。被系以上通报批评</t>
    </r>
    <r>
      <rPr>
        <sz val="9"/>
        <color theme="1"/>
        <rFont val="黑体"/>
        <charset val="134"/>
      </rPr>
      <t>1</t>
    </r>
    <r>
      <rPr>
        <sz val="9"/>
        <color theme="1"/>
        <rFont val="楷体"/>
        <charset val="134"/>
      </rPr>
      <t>分、警告</t>
    </r>
    <r>
      <rPr>
        <sz val="9"/>
        <color theme="1"/>
        <rFont val="黑体"/>
        <charset val="134"/>
      </rPr>
      <t>2</t>
    </r>
    <r>
      <rPr>
        <sz val="9"/>
        <color theme="1"/>
        <rFont val="楷体"/>
        <charset val="134"/>
      </rPr>
      <t>分、严重警告</t>
    </r>
    <r>
      <rPr>
        <sz val="9"/>
        <color theme="1"/>
        <rFont val="黑体"/>
        <charset val="134"/>
      </rPr>
      <t>3</t>
    </r>
    <r>
      <rPr>
        <sz val="9"/>
        <color theme="1"/>
        <rFont val="楷体"/>
        <charset val="134"/>
      </rPr>
      <t>分、记过</t>
    </r>
    <r>
      <rPr>
        <sz val="9"/>
        <color theme="1"/>
        <rFont val="黑体"/>
        <charset val="134"/>
      </rPr>
      <t>4</t>
    </r>
    <r>
      <rPr>
        <sz val="9"/>
        <color theme="1"/>
        <rFont val="楷体"/>
        <charset val="134"/>
      </rPr>
      <t>分、留校查看</t>
    </r>
    <r>
      <rPr>
        <sz val="9"/>
        <color theme="1"/>
        <rFont val="黑体"/>
        <charset val="134"/>
      </rPr>
      <t>10</t>
    </r>
    <r>
      <rPr>
        <sz val="9"/>
        <color theme="1"/>
        <rFont val="楷体"/>
        <charset val="134"/>
      </rPr>
      <t>分）</t>
    </r>
  </si>
  <si>
    <t>财经系20级会计管理3班</t>
  </si>
  <si>
    <t>医药卫生20级护理5班</t>
  </si>
  <si>
    <t>电子信息系20级物联网2班</t>
  </si>
  <si>
    <t>农牧系20级畜牧兽医1班</t>
  </si>
  <si>
    <t>计算机系20级计算机应用技术1班</t>
  </si>
  <si>
    <t>班级</t>
  </si>
  <si>
    <t>楼号</t>
  </si>
  <si>
    <t>宿
舍
号</t>
  </si>
  <si>
    <t>2021/
10/15</t>
  </si>
  <si>
    <t>2021/
10/18</t>
  </si>
  <si>
    <t>2021/
10/20</t>
  </si>
  <si>
    <t>2021/
10/22</t>
  </si>
  <si>
    <t>2021/
10/25</t>
  </si>
  <si>
    <t>2021/
10/27</t>
  </si>
  <si>
    <t>2021/
10/29</t>
  </si>
  <si>
    <t>2021/
11/1</t>
  </si>
  <si>
    <t>2021/
11/3</t>
  </si>
  <si>
    <t>2021/
11/5</t>
  </si>
  <si>
    <t>2021/
11/8</t>
  </si>
  <si>
    <t>2021/
11/10</t>
  </si>
  <si>
    <t>2021/
11/12</t>
  </si>
  <si>
    <t>2021/
11/15</t>
  </si>
  <si>
    <t>2021/
11/17</t>
  </si>
  <si>
    <t>2021/
11/19</t>
  </si>
  <si>
    <t>2021/
11/22</t>
  </si>
  <si>
    <t>2021/
11/24</t>
  </si>
  <si>
    <t>2021/
11/26</t>
  </si>
  <si>
    <t>2021/
11/29</t>
  </si>
  <si>
    <t>2021/
12/1</t>
  </si>
  <si>
    <t>2021/
12/3</t>
  </si>
  <si>
    <t>2021/
12/6</t>
  </si>
  <si>
    <t>2021/
12/8</t>
  </si>
  <si>
    <t>2021/
12/9</t>
  </si>
  <si>
    <t>平均值</t>
  </si>
  <si>
    <t>评比结果</t>
  </si>
  <si>
    <t>会计3班（2020级）</t>
  </si>
  <si>
    <t>文明宿舍</t>
  </si>
  <si>
    <t>五星级宿舍</t>
  </si>
  <si>
    <t>会计2/3班（2020级）</t>
  </si>
  <si>
    <t>四星级宿舍</t>
  </si>
  <si>
    <t>三星级宿舍</t>
  </si>
  <si>
    <t>畜牧1班(2020级)</t>
  </si>
  <si>
    <t>畜牧1/2班（2020级）</t>
  </si>
  <si>
    <t>护理5班（2020级）</t>
  </si>
  <si>
    <t>护理5/6班（2020级）</t>
  </si>
  <si>
    <t>物联网2班（2020级）</t>
  </si>
  <si>
    <t>计算1班（2020级）</t>
  </si>
  <si>
    <t>2021年10月11日-15日</t>
  </si>
  <si>
    <t>2021年10月17日- 22日</t>
  </si>
  <si>
    <t>2021年10月24日- 30日</t>
  </si>
  <si>
    <t>2021年10月31日- 11月5日</t>
  </si>
  <si>
    <t>2021年11月7日- 12日</t>
  </si>
  <si>
    <t>2021年11月14日-19日</t>
  </si>
  <si>
    <t>2021年11月21日-26日</t>
  </si>
  <si>
    <t>2021年11月28日-12月4日</t>
  </si>
  <si>
    <t>总出勤率</t>
  </si>
  <si>
    <t>早操出勤率</t>
  </si>
  <si>
    <t>晚自习出勤率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</si>
</sst>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;[Red]0.00"/>
  </numFmts>
  <fonts count="26">
    <font>
      <sz val="11"/>
      <color theme="1"/>
      <name val="宋体"/>
      <charset val="134"/>
      <scheme val="minor"/>
    </font>
    <font>
      <sz val="24"/>
      <color theme="1"/>
      <name val="方正宋三简体"/>
      <charset val="134"/>
    </font>
    <font>
      <sz val="28"/>
      <color theme="1"/>
      <name val="方正宋三简体"/>
      <charset val="134"/>
    </font>
    <font>
      <b/>
      <sz val="11"/>
      <color theme="1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color theme="1"/>
      <name val="黑体"/>
      <charset val="134"/>
    </font>
    <font>
      <sz val="9"/>
      <color theme="1"/>
      <name val="楷体"/>
      <charset val="134"/>
    </font>
    <font>
      <sz val="9"/>
      <color theme="1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vertical="center"/>
    </xf>
    <xf numFmtId="10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0" fillId="3" borderId="1" xfId="0" applyFill="1" applyBorder="1">
      <alignment vertical="center"/>
    </xf>
    <xf numFmtId="176" fontId="0" fillId="3" borderId="1" xfId="0" applyNumberFormat="1" applyFill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15" zoomScaleNormal="115" workbookViewId="0">
      <selection activeCell="C6" sqref="C6"/>
    </sheetView>
  </sheetViews>
  <sheetFormatPr defaultColWidth="9" defaultRowHeight="13.5"/>
  <cols>
    <col min="1" max="1" width="29.5583333333333" customWidth="1"/>
    <col min="2" max="4" width="10.625" customWidth="1"/>
    <col min="5" max="5" width="21.95" customWidth="1"/>
    <col min="6" max="6" width="15.625" customWidth="1"/>
    <col min="7" max="7" width="18.0416666666667" customWidth="1"/>
    <col min="8" max="8" width="15.325" customWidth="1"/>
    <col min="9" max="9" width="15.625" customWidth="1"/>
    <col min="11" max="11" width="12.625"/>
    <col min="13" max="13" width="12.625"/>
  </cols>
  <sheetData>
    <row r="1" ht="55" customHeight="1" spans="1:9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ht="91" customHeight="1" spans="1:9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</row>
    <row r="3" ht="20" customHeight="1" spans="1:9">
      <c r="A3" s="18" t="s">
        <v>10</v>
      </c>
      <c r="B3" s="19">
        <f>SUM(C3:I3)</f>
        <v>96.420376984127</v>
      </c>
      <c r="C3" s="19">
        <v>24.1048214285714</v>
      </c>
      <c r="D3" s="19">
        <v>22.3155555555556</v>
      </c>
      <c r="E3" s="19">
        <v>16</v>
      </c>
      <c r="F3" s="19">
        <v>6</v>
      </c>
      <c r="G3" s="19">
        <v>16</v>
      </c>
      <c r="H3" s="19">
        <v>12</v>
      </c>
      <c r="I3" s="20"/>
    </row>
    <row r="4" ht="20" customHeight="1" spans="1:9">
      <c r="A4" s="20" t="s">
        <v>11</v>
      </c>
      <c r="B4" s="21">
        <f>SUM(C4:I4)</f>
        <v>92.2403075396825</v>
      </c>
      <c r="C4" s="21">
        <v>21.3325297619048</v>
      </c>
      <c r="D4" s="21">
        <v>20.9077777777778</v>
      </c>
      <c r="E4" s="21">
        <v>16</v>
      </c>
      <c r="F4" s="21">
        <v>6</v>
      </c>
      <c r="G4" s="21">
        <v>16</v>
      </c>
      <c r="H4" s="21">
        <v>12</v>
      </c>
      <c r="I4" s="20"/>
    </row>
    <row r="5" ht="20" customHeight="1" spans="1:9">
      <c r="A5" s="20" t="s">
        <v>12</v>
      </c>
      <c r="B5" s="21">
        <f>SUM(C5:I5)</f>
        <v>85.406484962406</v>
      </c>
      <c r="C5" s="21">
        <v>16.603984962406</v>
      </c>
      <c r="D5" s="21">
        <v>18.8025</v>
      </c>
      <c r="E5" s="21">
        <v>16</v>
      </c>
      <c r="F5" s="21">
        <v>6</v>
      </c>
      <c r="G5" s="21">
        <v>16</v>
      </c>
      <c r="H5" s="21">
        <v>12</v>
      </c>
      <c r="I5" s="20"/>
    </row>
    <row r="6" ht="20" customHeight="1" spans="1:9">
      <c r="A6" s="20" t="s">
        <v>13</v>
      </c>
      <c r="B6" s="21">
        <f>SUM(C6:I6)</f>
        <v>83.491561461794</v>
      </c>
      <c r="C6" s="21">
        <v>12.631561461794</v>
      </c>
      <c r="D6" s="21">
        <v>20.86</v>
      </c>
      <c r="E6" s="21">
        <v>16</v>
      </c>
      <c r="F6" s="21">
        <v>6</v>
      </c>
      <c r="G6" s="21">
        <v>16</v>
      </c>
      <c r="H6" s="21">
        <v>12</v>
      </c>
      <c r="I6" s="20"/>
    </row>
    <row r="7" ht="20" customHeight="1" spans="1:9">
      <c r="A7" s="20" t="s">
        <v>14</v>
      </c>
      <c r="B7" s="21">
        <f>SUM(C7:I7)</f>
        <v>77.78</v>
      </c>
      <c r="C7" s="21">
        <v>13.96875</v>
      </c>
      <c r="D7" s="21">
        <v>19.81125</v>
      </c>
      <c r="E7" s="21">
        <v>16</v>
      </c>
      <c r="F7" s="21">
        <v>6</v>
      </c>
      <c r="G7" s="21">
        <v>10</v>
      </c>
      <c r="H7" s="21">
        <v>12</v>
      </c>
      <c r="I7" s="20"/>
    </row>
    <row r="8" ht="20" customHeight="1" spans="1:9">
      <c r="A8" s="20"/>
      <c r="B8" s="20">
        <f t="shared" ref="B4:B14" si="0">SUM(C8:I8)</f>
        <v>0</v>
      </c>
      <c r="C8" s="20"/>
      <c r="D8" s="20"/>
      <c r="E8" s="20"/>
      <c r="F8" s="20"/>
      <c r="G8" s="20"/>
      <c r="H8" s="20"/>
      <c r="I8" s="20"/>
    </row>
    <row r="9" ht="20" customHeight="1" spans="1:9">
      <c r="A9" s="20"/>
      <c r="B9" s="20">
        <f t="shared" si="0"/>
        <v>0</v>
      </c>
      <c r="C9" s="20"/>
      <c r="D9" s="20"/>
      <c r="E9" s="20"/>
      <c r="F9" s="20"/>
      <c r="G9" s="20"/>
      <c r="H9" s="20"/>
      <c r="I9" s="20"/>
    </row>
    <row r="10" ht="20" customHeight="1" spans="1:9">
      <c r="A10" s="20"/>
      <c r="B10" s="20">
        <f t="shared" si="0"/>
        <v>0</v>
      </c>
      <c r="C10" s="20"/>
      <c r="D10" s="20"/>
      <c r="E10" s="20"/>
      <c r="F10" s="20"/>
      <c r="G10" s="20"/>
      <c r="H10" s="20"/>
      <c r="I10" s="20"/>
    </row>
    <row r="11" ht="20" customHeight="1" spans="1:9">
      <c r="A11" s="20"/>
      <c r="B11" s="20">
        <f t="shared" si="0"/>
        <v>0</v>
      </c>
      <c r="C11" s="20"/>
      <c r="D11" s="20"/>
      <c r="E11" s="20"/>
      <c r="F11" s="20"/>
      <c r="G11" s="20"/>
      <c r="H11" s="20"/>
      <c r="I11" s="20"/>
    </row>
    <row r="12" ht="20" customHeight="1" spans="1:9">
      <c r="A12" s="20"/>
      <c r="B12" s="20">
        <f t="shared" si="0"/>
        <v>0</v>
      </c>
      <c r="C12" s="20"/>
      <c r="D12" s="20"/>
      <c r="E12" s="20"/>
      <c r="F12" s="20"/>
      <c r="G12" s="20"/>
      <c r="H12" s="20"/>
      <c r="I12" s="20"/>
    </row>
    <row r="13" ht="20" customHeight="1" spans="1:9">
      <c r="A13" s="20"/>
      <c r="B13" s="20">
        <f t="shared" si="0"/>
        <v>0</v>
      </c>
      <c r="C13" s="20"/>
      <c r="D13" s="20"/>
      <c r="E13" s="20"/>
      <c r="F13" s="20"/>
      <c r="G13" s="20"/>
      <c r="H13" s="20"/>
      <c r="I13" s="20"/>
    </row>
    <row r="14" ht="20" customHeight="1" spans="1:9">
      <c r="A14" s="20"/>
      <c r="B14" s="20">
        <f t="shared" si="0"/>
        <v>0</v>
      </c>
      <c r="C14" s="20"/>
      <c r="D14" s="20"/>
      <c r="E14" s="20"/>
      <c r="F14" s="20"/>
      <c r="G14" s="20"/>
      <c r="H14" s="20"/>
      <c r="I14" s="20"/>
    </row>
  </sheetData>
  <sortState ref="A3:H7">
    <sortCondition ref="B3:B7" descending="1"/>
  </sortState>
  <mergeCells count="1">
    <mergeCell ref="A1:I1"/>
  </mergeCells>
  <pageMargins left="0.865972222222222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7"/>
  <sheetViews>
    <sheetView topLeftCell="A18" workbookViewId="0">
      <selection activeCell="B34" sqref="B34"/>
    </sheetView>
  </sheetViews>
  <sheetFormatPr defaultColWidth="9" defaultRowHeight="13.5"/>
  <cols>
    <col min="1" max="1" width="28.875" customWidth="1"/>
    <col min="30" max="30" width="12.625"/>
  </cols>
  <sheetData>
    <row r="1" ht="27" spans="1:31">
      <c r="A1" s="7"/>
      <c r="B1" s="8" t="s">
        <v>15</v>
      </c>
      <c r="C1" s="8" t="s">
        <v>16</v>
      </c>
      <c r="D1" s="8" t="s">
        <v>17</v>
      </c>
      <c r="E1" s="9" t="s">
        <v>18</v>
      </c>
      <c r="F1" s="9" t="s">
        <v>19</v>
      </c>
      <c r="G1" s="9" t="s">
        <v>20</v>
      </c>
      <c r="H1" s="9" t="s">
        <v>21</v>
      </c>
      <c r="I1" s="9" t="s">
        <v>22</v>
      </c>
      <c r="J1" s="9" t="s">
        <v>23</v>
      </c>
      <c r="K1" s="9" t="s">
        <v>24</v>
      </c>
      <c r="L1" s="9" t="s">
        <v>25</v>
      </c>
      <c r="M1" s="9" t="s">
        <v>26</v>
      </c>
      <c r="N1" s="9" t="s">
        <v>27</v>
      </c>
      <c r="O1" s="9" t="s">
        <v>28</v>
      </c>
      <c r="P1" s="9" t="s">
        <v>29</v>
      </c>
      <c r="Q1" s="9" t="s">
        <v>30</v>
      </c>
      <c r="R1" s="9" t="s">
        <v>31</v>
      </c>
      <c r="S1" s="9" t="s">
        <v>32</v>
      </c>
      <c r="T1" s="9" t="s">
        <v>33</v>
      </c>
      <c r="U1" s="9" t="s">
        <v>34</v>
      </c>
      <c r="V1" s="9" t="s">
        <v>35</v>
      </c>
      <c r="W1" s="9" t="s">
        <v>36</v>
      </c>
      <c r="X1" s="9" t="s">
        <v>37</v>
      </c>
      <c r="Y1" s="9" t="s">
        <v>38</v>
      </c>
      <c r="Z1" s="9" t="s">
        <v>39</v>
      </c>
      <c r="AA1" s="9" t="s">
        <v>40</v>
      </c>
      <c r="AB1" s="9" t="s">
        <v>41</v>
      </c>
      <c r="AC1" s="9" t="s">
        <v>42</v>
      </c>
      <c r="AD1" s="8" t="s">
        <v>43</v>
      </c>
      <c r="AE1" s="11" t="s">
        <v>44</v>
      </c>
    </row>
    <row r="2" spans="1:31">
      <c r="A2" s="10" t="s">
        <v>10</v>
      </c>
      <c r="B2" s="11" t="s">
        <v>45</v>
      </c>
      <c r="C2" s="8">
        <v>6</v>
      </c>
      <c r="D2" s="8">
        <v>420</v>
      </c>
      <c r="E2" s="11">
        <v>100</v>
      </c>
      <c r="F2" s="11">
        <v>100</v>
      </c>
      <c r="G2" s="11">
        <v>95</v>
      </c>
      <c r="H2" s="11">
        <v>98</v>
      </c>
      <c r="I2" s="11">
        <v>96</v>
      </c>
      <c r="J2" s="11">
        <v>96</v>
      </c>
      <c r="K2" s="11">
        <v>96</v>
      </c>
      <c r="L2" s="11">
        <v>97</v>
      </c>
      <c r="M2" s="11">
        <v>98</v>
      </c>
      <c r="N2" s="11">
        <v>98</v>
      </c>
      <c r="O2" s="11">
        <v>97</v>
      </c>
      <c r="P2" s="11">
        <v>96</v>
      </c>
      <c r="Q2" s="11">
        <v>95</v>
      </c>
      <c r="R2" s="11">
        <v>98</v>
      </c>
      <c r="S2" s="11">
        <v>97</v>
      </c>
      <c r="T2" s="11">
        <v>95</v>
      </c>
      <c r="U2" s="11">
        <v>93</v>
      </c>
      <c r="V2" s="11">
        <v>95</v>
      </c>
      <c r="W2" s="11">
        <v>97</v>
      </c>
      <c r="X2" s="11">
        <v>97</v>
      </c>
      <c r="Y2" s="11">
        <v>94</v>
      </c>
      <c r="Z2" s="11">
        <v>96</v>
      </c>
      <c r="AA2" s="11">
        <v>96</v>
      </c>
      <c r="AB2" s="11">
        <v>93</v>
      </c>
      <c r="AC2" s="11">
        <v>95</v>
      </c>
      <c r="AD2" s="8">
        <v>96.32</v>
      </c>
      <c r="AE2" s="11" t="s">
        <v>46</v>
      </c>
    </row>
    <row r="3" spans="1:31">
      <c r="A3" s="12"/>
      <c r="B3" s="11" t="s">
        <v>45</v>
      </c>
      <c r="C3" s="8">
        <v>6</v>
      </c>
      <c r="D3" s="8">
        <v>413</v>
      </c>
      <c r="E3" s="11">
        <v>100</v>
      </c>
      <c r="F3" s="11">
        <v>98</v>
      </c>
      <c r="G3" s="11">
        <v>97</v>
      </c>
      <c r="H3" s="11">
        <v>94</v>
      </c>
      <c r="I3" s="11">
        <v>92</v>
      </c>
      <c r="J3" s="11">
        <v>92</v>
      </c>
      <c r="K3" s="11">
        <v>92</v>
      </c>
      <c r="L3" s="11">
        <v>92</v>
      </c>
      <c r="M3" s="11">
        <v>90</v>
      </c>
      <c r="N3" s="11">
        <v>93</v>
      </c>
      <c r="O3" s="11">
        <v>91</v>
      </c>
      <c r="P3" s="11">
        <v>93</v>
      </c>
      <c r="Q3" s="11">
        <v>90</v>
      </c>
      <c r="R3" s="11">
        <v>90</v>
      </c>
      <c r="S3" s="11">
        <v>89</v>
      </c>
      <c r="T3" s="11">
        <v>90</v>
      </c>
      <c r="U3" s="11">
        <v>89</v>
      </c>
      <c r="V3" s="11">
        <v>89</v>
      </c>
      <c r="W3" s="11">
        <v>93</v>
      </c>
      <c r="X3" s="11">
        <v>90</v>
      </c>
      <c r="Y3" s="11">
        <v>90</v>
      </c>
      <c r="Z3" s="11">
        <v>90</v>
      </c>
      <c r="AA3" s="11">
        <v>93</v>
      </c>
      <c r="AB3" s="11">
        <v>91</v>
      </c>
      <c r="AC3" s="11">
        <v>94</v>
      </c>
      <c r="AD3" s="8">
        <v>92.08</v>
      </c>
      <c r="AE3" s="11" t="s">
        <v>46</v>
      </c>
    </row>
    <row r="4" spans="1:31">
      <c r="A4" s="12"/>
      <c r="B4" s="11" t="s">
        <v>45</v>
      </c>
      <c r="C4" s="8">
        <v>6</v>
      </c>
      <c r="D4" s="8">
        <v>417</v>
      </c>
      <c r="E4" s="11">
        <v>100</v>
      </c>
      <c r="F4" s="11">
        <v>97</v>
      </c>
      <c r="G4" s="11">
        <v>97</v>
      </c>
      <c r="H4" s="11">
        <v>93</v>
      </c>
      <c r="I4" s="11">
        <v>92</v>
      </c>
      <c r="J4" s="11">
        <v>92</v>
      </c>
      <c r="K4" s="11">
        <v>93</v>
      </c>
      <c r="L4" s="11">
        <v>90</v>
      </c>
      <c r="M4" s="11">
        <v>90</v>
      </c>
      <c r="N4" s="11">
        <v>92</v>
      </c>
      <c r="O4" s="11">
        <v>91</v>
      </c>
      <c r="P4" s="11">
        <v>94</v>
      </c>
      <c r="Q4" s="11">
        <v>90</v>
      </c>
      <c r="R4" s="11">
        <v>90</v>
      </c>
      <c r="S4" s="11">
        <v>92</v>
      </c>
      <c r="T4" s="11">
        <v>90</v>
      </c>
      <c r="U4" s="11">
        <v>91</v>
      </c>
      <c r="V4" s="11">
        <v>89</v>
      </c>
      <c r="W4" s="11">
        <v>90</v>
      </c>
      <c r="X4" s="11">
        <v>89</v>
      </c>
      <c r="Y4" s="11">
        <v>90</v>
      </c>
      <c r="Z4" s="11">
        <v>93</v>
      </c>
      <c r="AA4" s="11">
        <v>90</v>
      </c>
      <c r="AB4" s="11">
        <v>92</v>
      </c>
      <c r="AC4" s="11">
        <v>93</v>
      </c>
      <c r="AD4" s="8">
        <v>92</v>
      </c>
      <c r="AE4" s="11" t="s">
        <v>46</v>
      </c>
    </row>
    <row r="5" spans="1:31">
      <c r="A5" s="12"/>
      <c r="B5" s="11" t="s">
        <v>45</v>
      </c>
      <c r="C5" s="8">
        <v>6</v>
      </c>
      <c r="D5" s="8">
        <v>414</v>
      </c>
      <c r="E5" s="11">
        <v>95</v>
      </c>
      <c r="F5" s="11">
        <v>97</v>
      </c>
      <c r="G5" s="11">
        <v>96</v>
      </c>
      <c r="H5" s="11">
        <v>93</v>
      </c>
      <c r="I5" s="11">
        <v>92</v>
      </c>
      <c r="J5" s="11">
        <v>93</v>
      </c>
      <c r="K5" s="11">
        <v>93</v>
      </c>
      <c r="L5" s="11">
        <v>92</v>
      </c>
      <c r="M5" s="11">
        <v>90</v>
      </c>
      <c r="N5" s="11">
        <v>93</v>
      </c>
      <c r="O5" s="11">
        <v>90</v>
      </c>
      <c r="P5" s="11">
        <v>93</v>
      </c>
      <c r="Q5" s="11">
        <v>90</v>
      </c>
      <c r="R5" s="11">
        <v>91</v>
      </c>
      <c r="S5" s="11">
        <v>91</v>
      </c>
      <c r="T5" s="11">
        <v>90</v>
      </c>
      <c r="U5" s="11">
        <v>90</v>
      </c>
      <c r="V5" s="11">
        <v>89</v>
      </c>
      <c r="W5" s="11">
        <v>90</v>
      </c>
      <c r="X5" s="11">
        <v>89</v>
      </c>
      <c r="Y5" s="11">
        <v>90</v>
      </c>
      <c r="Z5" s="11">
        <v>90</v>
      </c>
      <c r="AA5" s="11">
        <v>91</v>
      </c>
      <c r="AB5" s="11">
        <v>92</v>
      </c>
      <c r="AC5" s="11">
        <v>94</v>
      </c>
      <c r="AD5" s="8">
        <v>91.76</v>
      </c>
      <c r="AE5" s="11" t="s">
        <v>46</v>
      </c>
    </row>
    <row r="6" spans="1:31">
      <c r="A6" s="12"/>
      <c r="B6" s="11" t="s">
        <v>45</v>
      </c>
      <c r="C6" s="8">
        <v>6</v>
      </c>
      <c r="D6" s="8">
        <v>415</v>
      </c>
      <c r="E6" s="11">
        <v>100</v>
      </c>
      <c r="F6" s="11">
        <v>98</v>
      </c>
      <c r="G6" s="11">
        <v>97</v>
      </c>
      <c r="H6" s="11">
        <v>92</v>
      </c>
      <c r="I6" s="11">
        <v>90</v>
      </c>
      <c r="J6" s="11">
        <v>93</v>
      </c>
      <c r="K6" s="11">
        <v>92</v>
      </c>
      <c r="L6" s="11">
        <v>90</v>
      </c>
      <c r="M6" s="11">
        <v>90</v>
      </c>
      <c r="N6" s="11">
        <v>92</v>
      </c>
      <c r="O6" s="11">
        <v>93</v>
      </c>
      <c r="P6" s="11">
        <v>91</v>
      </c>
      <c r="Q6" s="11">
        <v>90</v>
      </c>
      <c r="R6" s="11">
        <v>91</v>
      </c>
      <c r="S6" s="11">
        <v>90</v>
      </c>
      <c r="T6" s="11">
        <v>89</v>
      </c>
      <c r="U6" s="11">
        <v>89</v>
      </c>
      <c r="V6" s="11">
        <v>90</v>
      </c>
      <c r="W6" s="11">
        <v>89</v>
      </c>
      <c r="X6" s="11">
        <v>88</v>
      </c>
      <c r="Y6" s="11">
        <v>89</v>
      </c>
      <c r="Z6" s="11">
        <v>94</v>
      </c>
      <c r="AA6" s="11">
        <v>92</v>
      </c>
      <c r="AB6" s="11">
        <v>90</v>
      </c>
      <c r="AC6" s="11">
        <v>92</v>
      </c>
      <c r="AD6" s="8">
        <v>91.64</v>
      </c>
      <c r="AE6" s="11" t="s">
        <v>46</v>
      </c>
    </row>
    <row r="7" spans="1:31">
      <c r="A7" s="12"/>
      <c r="B7" s="11" t="s">
        <v>45</v>
      </c>
      <c r="C7" s="8">
        <v>6</v>
      </c>
      <c r="D7" s="8">
        <v>416</v>
      </c>
      <c r="E7" s="11">
        <v>80</v>
      </c>
      <c r="F7" s="11">
        <v>99</v>
      </c>
      <c r="G7" s="11">
        <v>97</v>
      </c>
      <c r="H7" s="11">
        <v>93</v>
      </c>
      <c r="I7" s="11">
        <v>93</v>
      </c>
      <c r="J7" s="11">
        <v>92</v>
      </c>
      <c r="K7" s="11">
        <v>92</v>
      </c>
      <c r="L7" s="11">
        <v>91</v>
      </c>
      <c r="M7" s="11">
        <v>91</v>
      </c>
      <c r="N7" s="11">
        <v>93</v>
      </c>
      <c r="O7" s="11">
        <v>93</v>
      </c>
      <c r="P7" s="11">
        <v>92</v>
      </c>
      <c r="Q7" s="11">
        <v>90</v>
      </c>
      <c r="R7" s="11">
        <v>90</v>
      </c>
      <c r="S7" s="11">
        <v>89</v>
      </c>
      <c r="T7" s="11">
        <v>90</v>
      </c>
      <c r="U7" s="11">
        <v>89</v>
      </c>
      <c r="V7" s="11">
        <v>89</v>
      </c>
      <c r="W7" s="11">
        <v>90</v>
      </c>
      <c r="X7" s="11">
        <v>90</v>
      </c>
      <c r="Y7" s="11">
        <v>89</v>
      </c>
      <c r="Z7" s="11">
        <v>90</v>
      </c>
      <c r="AA7" s="11">
        <v>91</v>
      </c>
      <c r="AB7" s="11">
        <v>90</v>
      </c>
      <c r="AC7" s="11">
        <v>93</v>
      </c>
      <c r="AD7" s="8">
        <v>91.04</v>
      </c>
      <c r="AE7" s="11" t="s">
        <v>46</v>
      </c>
    </row>
    <row r="8" spans="1:31">
      <c r="A8" s="12"/>
      <c r="B8" s="11" t="s">
        <v>45</v>
      </c>
      <c r="C8" s="8">
        <v>6</v>
      </c>
      <c r="D8" s="8">
        <v>418</v>
      </c>
      <c r="E8" s="11">
        <v>0</v>
      </c>
      <c r="F8" s="11">
        <v>97</v>
      </c>
      <c r="G8" s="11">
        <v>98</v>
      </c>
      <c r="H8" s="11">
        <v>93</v>
      </c>
      <c r="I8" s="11">
        <v>91</v>
      </c>
      <c r="J8" s="11">
        <v>92</v>
      </c>
      <c r="K8" s="11">
        <v>92</v>
      </c>
      <c r="L8" s="11">
        <v>90</v>
      </c>
      <c r="M8" s="11">
        <v>90</v>
      </c>
      <c r="N8" s="11">
        <v>93</v>
      </c>
      <c r="O8" s="11">
        <v>90</v>
      </c>
      <c r="P8" s="11">
        <v>92</v>
      </c>
      <c r="Q8" s="11">
        <v>90</v>
      </c>
      <c r="R8" s="11">
        <v>95</v>
      </c>
      <c r="S8" s="11">
        <v>92</v>
      </c>
      <c r="T8" s="11">
        <v>90</v>
      </c>
      <c r="U8" s="11">
        <v>89</v>
      </c>
      <c r="V8" s="11">
        <v>90</v>
      </c>
      <c r="W8" s="11">
        <v>89</v>
      </c>
      <c r="X8" s="11">
        <v>90</v>
      </c>
      <c r="Y8" s="11">
        <v>89</v>
      </c>
      <c r="Z8" s="11">
        <v>92</v>
      </c>
      <c r="AA8" s="11">
        <v>92</v>
      </c>
      <c r="AB8" s="11">
        <v>91</v>
      </c>
      <c r="AC8" s="11">
        <v>92</v>
      </c>
      <c r="AD8" s="8">
        <v>87.96</v>
      </c>
      <c r="AE8" s="11" t="s">
        <v>47</v>
      </c>
    </row>
    <row r="9" spans="1:31">
      <c r="A9" s="12"/>
      <c r="B9" s="11" t="s">
        <v>48</v>
      </c>
      <c r="C9" s="8">
        <v>1</v>
      </c>
      <c r="D9" s="8">
        <v>432</v>
      </c>
      <c r="E9" s="11">
        <v>71</v>
      </c>
      <c r="F9" s="11">
        <v>67</v>
      </c>
      <c r="G9" s="11">
        <v>72</v>
      </c>
      <c r="H9" s="11">
        <v>70</v>
      </c>
      <c r="I9" s="11">
        <v>71</v>
      </c>
      <c r="J9" s="11">
        <v>80</v>
      </c>
      <c r="K9" s="11">
        <v>88</v>
      </c>
      <c r="L9" s="11">
        <v>85</v>
      </c>
      <c r="M9" s="11">
        <v>83</v>
      </c>
      <c r="N9" s="11">
        <v>83</v>
      </c>
      <c r="O9" s="11">
        <v>83</v>
      </c>
      <c r="P9" s="11">
        <v>87</v>
      </c>
      <c r="Q9" s="11">
        <v>87</v>
      </c>
      <c r="R9" s="11">
        <v>72</v>
      </c>
      <c r="S9" s="11">
        <v>86</v>
      </c>
      <c r="T9" s="11">
        <v>87</v>
      </c>
      <c r="U9" s="11">
        <v>87</v>
      </c>
      <c r="V9" s="11">
        <v>86</v>
      </c>
      <c r="W9" s="11">
        <v>86</v>
      </c>
      <c r="X9" s="11">
        <v>86</v>
      </c>
      <c r="Y9" s="11">
        <v>85</v>
      </c>
      <c r="Z9" s="11">
        <v>86</v>
      </c>
      <c r="AA9" s="11">
        <v>86</v>
      </c>
      <c r="AB9" s="11">
        <v>87</v>
      </c>
      <c r="AC9" s="11">
        <v>91</v>
      </c>
      <c r="AD9" s="8">
        <v>82.08</v>
      </c>
      <c r="AE9" s="11" t="s">
        <v>49</v>
      </c>
    </row>
    <row r="10" spans="1:31">
      <c r="A10" s="12"/>
      <c r="B10" s="11" t="s">
        <v>45</v>
      </c>
      <c r="C10" s="8">
        <v>1</v>
      </c>
      <c r="D10" s="8">
        <v>431</v>
      </c>
      <c r="E10" s="11">
        <v>75</v>
      </c>
      <c r="F10" s="11">
        <v>67</v>
      </c>
      <c r="G10" s="11">
        <v>66</v>
      </c>
      <c r="H10" s="11">
        <v>74</v>
      </c>
      <c r="I10" s="11">
        <v>65</v>
      </c>
      <c r="J10" s="11">
        <v>80</v>
      </c>
      <c r="K10" s="11">
        <v>82</v>
      </c>
      <c r="L10" s="11">
        <v>67</v>
      </c>
      <c r="M10" s="11">
        <v>72</v>
      </c>
      <c r="N10" s="11">
        <v>72</v>
      </c>
      <c r="O10" s="11">
        <v>72</v>
      </c>
      <c r="P10" s="11">
        <v>82</v>
      </c>
      <c r="Q10" s="11">
        <v>82</v>
      </c>
      <c r="R10" s="11">
        <v>83</v>
      </c>
      <c r="S10" s="11">
        <v>84</v>
      </c>
      <c r="T10" s="11">
        <v>85</v>
      </c>
      <c r="U10" s="11">
        <v>83</v>
      </c>
      <c r="V10" s="11">
        <v>83</v>
      </c>
      <c r="W10" s="11">
        <v>83</v>
      </c>
      <c r="X10" s="11">
        <v>83</v>
      </c>
      <c r="Y10" s="11">
        <v>82</v>
      </c>
      <c r="Z10" s="11">
        <v>84</v>
      </c>
      <c r="AA10" s="11">
        <v>85</v>
      </c>
      <c r="AB10" s="11">
        <v>82</v>
      </c>
      <c r="AC10" s="11">
        <v>89</v>
      </c>
      <c r="AD10" s="8">
        <v>78.48</v>
      </c>
      <c r="AE10" s="11" t="s">
        <v>50</v>
      </c>
    </row>
    <row r="11" spans="1:31">
      <c r="A11" s="1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 t="s">
        <v>43</v>
      </c>
      <c r="AD11" s="7">
        <f>SUM(AD2:AD10)/9</f>
        <v>89.2622222222222</v>
      </c>
      <c r="AE11" s="7"/>
    </row>
    <row r="12" spans="1:31">
      <c r="A12" s="10" t="s">
        <v>13</v>
      </c>
      <c r="B12" s="11" t="s">
        <v>51</v>
      </c>
      <c r="C12" s="8">
        <v>6</v>
      </c>
      <c r="D12" s="8">
        <v>516</v>
      </c>
      <c r="E12" s="11">
        <v>87</v>
      </c>
      <c r="F12" s="11">
        <v>80</v>
      </c>
      <c r="G12" s="11">
        <v>85</v>
      </c>
      <c r="H12" s="11">
        <v>88</v>
      </c>
      <c r="I12" s="11">
        <v>87</v>
      </c>
      <c r="J12" s="11">
        <v>82</v>
      </c>
      <c r="K12" s="11">
        <v>83</v>
      </c>
      <c r="L12" s="11">
        <v>88</v>
      </c>
      <c r="M12" s="11">
        <v>86</v>
      </c>
      <c r="N12" s="11">
        <v>88</v>
      </c>
      <c r="O12" s="11">
        <v>85</v>
      </c>
      <c r="P12" s="11">
        <v>89</v>
      </c>
      <c r="Q12" s="11">
        <v>89</v>
      </c>
      <c r="R12" s="11">
        <v>87</v>
      </c>
      <c r="S12" s="11">
        <v>83</v>
      </c>
      <c r="T12" s="11">
        <v>84</v>
      </c>
      <c r="U12" s="11">
        <v>85</v>
      </c>
      <c r="V12" s="11">
        <v>84</v>
      </c>
      <c r="W12" s="11">
        <v>88</v>
      </c>
      <c r="X12" s="11">
        <v>87</v>
      </c>
      <c r="Y12" s="11">
        <v>88</v>
      </c>
      <c r="Z12" s="11">
        <v>88</v>
      </c>
      <c r="AA12" s="11">
        <v>88</v>
      </c>
      <c r="AB12" s="11">
        <v>85</v>
      </c>
      <c r="AC12" s="11">
        <v>91</v>
      </c>
      <c r="AD12" s="8">
        <v>86.2</v>
      </c>
      <c r="AE12" s="11" t="s">
        <v>47</v>
      </c>
    </row>
    <row r="13" spans="1:31">
      <c r="A13" s="12"/>
      <c r="B13" s="11" t="s">
        <v>51</v>
      </c>
      <c r="C13" s="8">
        <v>1</v>
      </c>
      <c r="D13" s="8">
        <v>532</v>
      </c>
      <c r="E13" s="11">
        <v>83</v>
      </c>
      <c r="F13" s="11">
        <v>71</v>
      </c>
      <c r="G13" s="11">
        <v>84</v>
      </c>
      <c r="H13" s="11">
        <v>84</v>
      </c>
      <c r="I13" s="11">
        <v>86</v>
      </c>
      <c r="J13" s="11">
        <v>83</v>
      </c>
      <c r="K13" s="11">
        <v>83</v>
      </c>
      <c r="L13" s="11">
        <v>88</v>
      </c>
      <c r="M13" s="11">
        <v>80</v>
      </c>
      <c r="N13" s="11">
        <v>73</v>
      </c>
      <c r="O13" s="11">
        <v>84</v>
      </c>
      <c r="P13" s="11">
        <v>90</v>
      </c>
      <c r="Q13" s="11">
        <v>86</v>
      </c>
      <c r="R13" s="11">
        <v>86</v>
      </c>
      <c r="S13" s="11">
        <v>89</v>
      </c>
      <c r="T13" s="11">
        <v>82</v>
      </c>
      <c r="U13" s="11">
        <v>89</v>
      </c>
      <c r="V13" s="11">
        <v>90</v>
      </c>
      <c r="W13" s="11">
        <v>87</v>
      </c>
      <c r="X13" s="11">
        <v>86</v>
      </c>
      <c r="Y13" s="11">
        <v>90</v>
      </c>
      <c r="Z13" s="11">
        <v>89</v>
      </c>
      <c r="AA13" s="11">
        <v>85</v>
      </c>
      <c r="AB13" s="11">
        <v>87</v>
      </c>
      <c r="AC13" s="11">
        <v>96</v>
      </c>
      <c r="AD13" s="8">
        <v>85.24</v>
      </c>
      <c r="AE13" s="11" t="s">
        <v>49</v>
      </c>
    </row>
    <row r="14" spans="1:31">
      <c r="A14" s="12"/>
      <c r="B14" s="11" t="s">
        <v>52</v>
      </c>
      <c r="C14" s="8">
        <v>6</v>
      </c>
      <c r="D14" s="8">
        <v>518</v>
      </c>
      <c r="E14" s="11">
        <v>68</v>
      </c>
      <c r="F14" s="11">
        <v>80</v>
      </c>
      <c r="G14" s="11">
        <v>85</v>
      </c>
      <c r="H14" s="11">
        <v>93</v>
      </c>
      <c r="I14" s="11">
        <v>90</v>
      </c>
      <c r="J14" s="11">
        <v>66</v>
      </c>
      <c r="K14" s="11">
        <v>83</v>
      </c>
      <c r="L14" s="11">
        <v>89</v>
      </c>
      <c r="M14" s="11">
        <v>87</v>
      </c>
      <c r="N14" s="11">
        <v>85</v>
      </c>
      <c r="O14" s="11">
        <v>84</v>
      </c>
      <c r="P14" s="11">
        <v>89</v>
      </c>
      <c r="Q14" s="11">
        <v>87</v>
      </c>
      <c r="R14" s="11">
        <v>87</v>
      </c>
      <c r="S14" s="11">
        <v>87</v>
      </c>
      <c r="T14" s="11">
        <v>81</v>
      </c>
      <c r="U14" s="11">
        <v>86</v>
      </c>
      <c r="V14" s="11">
        <v>84</v>
      </c>
      <c r="W14" s="11">
        <v>82</v>
      </c>
      <c r="X14" s="11">
        <v>86</v>
      </c>
      <c r="Y14" s="11">
        <v>87</v>
      </c>
      <c r="Z14" s="11">
        <v>80</v>
      </c>
      <c r="AA14" s="11">
        <v>87</v>
      </c>
      <c r="AB14" s="11">
        <v>89</v>
      </c>
      <c r="AC14" s="11">
        <v>92</v>
      </c>
      <c r="AD14" s="8">
        <v>84.56</v>
      </c>
      <c r="AE14" s="11" t="s">
        <v>49</v>
      </c>
    </row>
    <row r="15" spans="1:31">
      <c r="A15" s="12"/>
      <c r="B15" s="11" t="s">
        <v>51</v>
      </c>
      <c r="C15" s="8">
        <v>6</v>
      </c>
      <c r="D15" s="8">
        <v>517</v>
      </c>
      <c r="E15" s="11">
        <v>64</v>
      </c>
      <c r="F15" s="11">
        <v>73</v>
      </c>
      <c r="G15" s="11">
        <v>75</v>
      </c>
      <c r="H15" s="11">
        <v>90</v>
      </c>
      <c r="I15" s="11">
        <v>87</v>
      </c>
      <c r="J15" s="11">
        <v>84</v>
      </c>
      <c r="K15" s="11">
        <v>82</v>
      </c>
      <c r="L15" s="11">
        <v>85</v>
      </c>
      <c r="M15" s="11">
        <v>82</v>
      </c>
      <c r="N15" s="11">
        <v>85</v>
      </c>
      <c r="O15" s="11">
        <v>86</v>
      </c>
      <c r="P15" s="11">
        <v>88</v>
      </c>
      <c r="Q15" s="11">
        <v>87</v>
      </c>
      <c r="R15" s="11">
        <v>84</v>
      </c>
      <c r="S15" s="11">
        <v>78</v>
      </c>
      <c r="T15" s="11">
        <v>82</v>
      </c>
      <c r="U15" s="11">
        <v>82</v>
      </c>
      <c r="V15" s="11">
        <v>85</v>
      </c>
      <c r="W15" s="11">
        <v>86</v>
      </c>
      <c r="X15" s="11">
        <v>82</v>
      </c>
      <c r="Y15" s="11">
        <v>86</v>
      </c>
      <c r="Z15" s="11">
        <v>71</v>
      </c>
      <c r="AA15" s="11">
        <v>87</v>
      </c>
      <c r="AB15" s="11">
        <v>88</v>
      </c>
      <c r="AC15" s="11">
        <v>90</v>
      </c>
      <c r="AD15" s="8">
        <v>82.76</v>
      </c>
      <c r="AE15" s="11" t="s">
        <v>49</v>
      </c>
    </row>
    <row r="16" spans="1:31">
      <c r="A16" s="12"/>
      <c r="B16" s="11" t="s">
        <v>51</v>
      </c>
      <c r="C16" s="8">
        <v>1</v>
      </c>
      <c r="D16" s="8">
        <v>531</v>
      </c>
      <c r="E16" s="11">
        <v>84</v>
      </c>
      <c r="F16" s="11">
        <v>64</v>
      </c>
      <c r="G16" s="11">
        <v>84</v>
      </c>
      <c r="H16" s="11">
        <v>84</v>
      </c>
      <c r="I16" s="11">
        <v>85</v>
      </c>
      <c r="J16" s="11">
        <v>81</v>
      </c>
      <c r="K16" s="11">
        <v>83</v>
      </c>
      <c r="L16" s="11">
        <v>88</v>
      </c>
      <c r="M16" s="11">
        <v>81</v>
      </c>
      <c r="N16" s="11">
        <v>68</v>
      </c>
      <c r="O16" s="11">
        <v>77</v>
      </c>
      <c r="P16" s="11">
        <v>84</v>
      </c>
      <c r="Q16" s="11">
        <v>85</v>
      </c>
      <c r="R16" s="11">
        <v>78</v>
      </c>
      <c r="S16" s="11">
        <v>86</v>
      </c>
      <c r="T16" s="11">
        <v>84</v>
      </c>
      <c r="U16" s="11">
        <v>80</v>
      </c>
      <c r="V16" s="11">
        <v>86</v>
      </c>
      <c r="W16" s="11">
        <v>86</v>
      </c>
      <c r="X16" s="11">
        <v>83</v>
      </c>
      <c r="Y16" s="11">
        <v>87</v>
      </c>
      <c r="Z16" s="11">
        <v>87</v>
      </c>
      <c r="AA16" s="11">
        <v>83</v>
      </c>
      <c r="AB16" s="11">
        <v>85</v>
      </c>
      <c r="AC16" s="11">
        <v>92</v>
      </c>
      <c r="AD16" s="8">
        <v>82.6</v>
      </c>
      <c r="AE16" s="11" t="s">
        <v>49</v>
      </c>
    </row>
    <row r="17" spans="1:31">
      <c r="A17" s="12"/>
      <c r="B17" s="11" t="s">
        <v>51</v>
      </c>
      <c r="C17" s="8">
        <v>1</v>
      </c>
      <c r="D17" s="8">
        <v>519</v>
      </c>
      <c r="E17" s="11">
        <v>85</v>
      </c>
      <c r="F17" s="11">
        <v>82</v>
      </c>
      <c r="G17" s="11">
        <v>83</v>
      </c>
      <c r="H17" s="11">
        <v>65</v>
      </c>
      <c r="I17" s="11">
        <v>81</v>
      </c>
      <c r="J17" s="11">
        <v>87</v>
      </c>
      <c r="K17" s="11">
        <v>90</v>
      </c>
      <c r="L17" s="11">
        <v>84</v>
      </c>
      <c r="M17" s="11">
        <v>84</v>
      </c>
      <c r="N17" s="11">
        <v>72</v>
      </c>
      <c r="O17" s="11">
        <v>80</v>
      </c>
      <c r="P17" s="11">
        <v>85</v>
      </c>
      <c r="Q17" s="11">
        <v>81</v>
      </c>
      <c r="R17" s="11">
        <v>70</v>
      </c>
      <c r="S17" s="11">
        <v>85</v>
      </c>
      <c r="T17" s="11">
        <v>81</v>
      </c>
      <c r="U17" s="11">
        <v>76</v>
      </c>
      <c r="V17" s="11">
        <v>85</v>
      </c>
      <c r="W17" s="11">
        <v>85</v>
      </c>
      <c r="X17" s="11">
        <v>82</v>
      </c>
      <c r="Y17" s="11">
        <v>86</v>
      </c>
      <c r="Z17" s="11">
        <v>79</v>
      </c>
      <c r="AA17" s="11">
        <v>82</v>
      </c>
      <c r="AB17" s="11">
        <v>85</v>
      </c>
      <c r="AC17" s="11">
        <v>91</v>
      </c>
      <c r="AD17" s="8">
        <v>81.84</v>
      </c>
      <c r="AE17" s="11" t="s">
        <v>49</v>
      </c>
    </row>
    <row r="18" spans="1:31">
      <c r="A18" s="12"/>
      <c r="B18" s="11" t="s">
        <v>52</v>
      </c>
      <c r="C18" s="8">
        <v>1</v>
      </c>
      <c r="D18" s="8">
        <v>520</v>
      </c>
      <c r="E18" s="11">
        <v>82</v>
      </c>
      <c r="F18" s="11">
        <v>71</v>
      </c>
      <c r="G18" s="11">
        <v>87</v>
      </c>
      <c r="H18" s="11">
        <v>65</v>
      </c>
      <c r="I18" s="11">
        <v>79</v>
      </c>
      <c r="J18" s="11">
        <v>88</v>
      </c>
      <c r="K18" s="11">
        <v>89</v>
      </c>
      <c r="L18" s="11">
        <v>65</v>
      </c>
      <c r="M18" s="11">
        <v>84</v>
      </c>
      <c r="N18" s="11">
        <v>77</v>
      </c>
      <c r="O18" s="11">
        <v>79</v>
      </c>
      <c r="P18" s="11">
        <v>87</v>
      </c>
      <c r="Q18" s="11">
        <v>83</v>
      </c>
      <c r="R18" s="11">
        <v>81</v>
      </c>
      <c r="S18" s="11">
        <v>82</v>
      </c>
      <c r="T18" s="11">
        <v>82</v>
      </c>
      <c r="U18" s="11">
        <v>77</v>
      </c>
      <c r="V18" s="11">
        <v>82</v>
      </c>
      <c r="W18" s="11">
        <v>82</v>
      </c>
      <c r="X18" s="11">
        <v>82</v>
      </c>
      <c r="Y18" s="11">
        <v>83</v>
      </c>
      <c r="Z18" s="11">
        <v>78</v>
      </c>
      <c r="AA18" s="11">
        <v>82</v>
      </c>
      <c r="AB18" s="11">
        <v>84</v>
      </c>
      <c r="AC18" s="11">
        <v>91</v>
      </c>
      <c r="AD18" s="8">
        <v>80.88</v>
      </c>
      <c r="AE18" s="11" t="s">
        <v>50</v>
      </c>
    </row>
    <row r="19" spans="1:31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 t="s">
        <v>43</v>
      </c>
      <c r="AD19" s="7">
        <f>SUM(AD12:AD18)/7</f>
        <v>83.44</v>
      </c>
      <c r="AE19" s="7"/>
    </row>
    <row r="20" spans="1:31">
      <c r="A20" s="10" t="s">
        <v>11</v>
      </c>
      <c r="B20" s="11" t="s">
        <v>53</v>
      </c>
      <c r="C20" s="8">
        <v>5</v>
      </c>
      <c r="D20" s="8">
        <v>507</v>
      </c>
      <c r="E20" s="11">
        <v>85</v>
      </c>
      <c r="F20" s="11">
        <v>88</v>
      </c>
      <c r="G20" s="11">
        <v>89</v>
      </c>
      <c r="H20" s="11">
        <v>88</v>
      </c>
      <c r="I20" s="11">
        <v>83</v>
      </c>
      <c r="J20" s="11">
        <v>84</v>
      </c>
      <c r="K20" s="11">
        <v>86</v>
      </c>
      <c r="L20" s="11">
        <v>86</v>
      </c>
      <c r="M20" s="11">
        <v>84</v>
      </c>
      <c r="N20" s="11">
        <v>65</v>
      </c>
      <c r="O20" s="11">
        <v>87</v>
      </c>
      <c r="P20" s="11">
        <v>88</v>
      </c>
      <c r="Q20" s="11">
        <v>87</v>
      </c>
      <c r="R20" s="11">
        <v>89</v>
      </c>
      <c r="S20" s="11">
        <v>88</v>
      </c>
      <c r="T20" s="11">
        <v>89</v>
      </c>
      <c r="U20" s="11">
        <v>88</v>
      </c>
      <c r="V20" s="11">
        <v>89</v>
      </c>
      <c r="W20" s="11">
        <v>90</v>
      </c>
      <c r="X20" s="11">
        <v>87</v>
      </c>
      <c r="Y20" s="11">
        <v>90</v>
      </c>
      <c r="Z20" s="11">
        <v>88</v>
      </c>
      <c r="AA20" s="11">
        <v>88</v>
      </c>
      <c r="AB20" s="11">
        <v>90</v>
      </c>
      <c r="AC20" s="11">
        <v>91</v>
      </c>
      <c r="AD20" s="8">
        <v>86.68</v>
      </c>
      <c r="AE20" s="11" t="s">
        <v>47</v>
      </c>
    </row>
    <row r="21" spans="1:31">
      <c r="A21" s="12"/>
      <c r="B21" s="11" t="s">
        <v>53</v>
      </c>
      <c r="C21" s="8">
        <v>5</v>
      </c>
      <c r="D21" s="8">
        <v>503</v>
      </c>
      <c r="E21" s="11">
        <v>86</v>
      </c>
      <c r="F21" s="11">
        <v>87</v>
      </c>
      <c r="G21" s="11">
        <v>87</v>
      </c>
      <c r="H21" s="11">
        <v>87</v>
      </c>
      <c r="I21" s="11">
        <v>86</v>
      </c>
      <c r="J21" s="11">
        <v>83</v>
      </c>
      <c r="K21" s="11">
        <v>87</v>
      </c>
      <c r="L21" s="11">
        <v>88</v>
      </c>
      <c r="M21" s="11">
        <v>85</v>
      </c>
      <c r="N21" s="11">
        <v>65</v>
      </c>
      <c r="O21" s="11">
        <v>88</v>
      </c>
      <c r="P21" s="11">
        <v>85</v>
      </c>
      <c r="Q21" s="11">
        <v>80</v>
      </c>
      <c r="R21" s="11">
        <v>78</v>
      </c>
      <c r="S21" s="11">
        <v>88</v>
      </c>
      <c r="T21" s="11">
        <v>87</v>
      </c>
      <c r="U21" s="11">
        <v>90</v>
      </c>
      <c r="V21" s="11">
        <v>90</v>
      </c>
      <c r="W21" s="11">
        <v>87</v>
      </c>
      <c r="X21" s="11">
        <v>90</v>
      </c>
      <c r="Y21" s="11">
        <v>90</v>
      </c>
      <c r="Z21" s="11">
        <v>86</v>
      </c>
      <c r="AA21" s="11">
        <v>90</v>
      </c>
      <c r="AB21" s="11">
        <v>90</v>
      </c>
      <c r="AC21" s="11">
        <v>89</v>
      </c>
      <c r="AD21" s="8">
        <v>85.96</v>
      </c>
      <c r="AE21" s="11" t="s">
        <v>49</v>
      </c>
    </row>
    <row r="22" spans="1:31">
      <c r="A22" s="12"/>
      <c r="B22" s="11" t="s">
        <v>53</v>
      </c>
      <c r="C22" s="8">
        <v>5</v>
      </c>
      <c r="D22" s="8">
        <v>506</v>
      </c>
      <c r="E22" s="11">
        <v>83</v>
      </c>
      <c r="F22" s="11">
        <v>88</v>
      </c>
      <c r="G22" s="11">
        <v>89</v>
      </c>
      <c r="H22" s="11">
        <v>88</v>
      </c>
      <c r="I22" s="11">
        <v>86</v>
      </c>
      <c r="J22" s="11">
        <v>83</v>
      </c>
      <c r="K22" s="11">
        <v>84</v>
      </c>
      <c r="L22" s="11">
        <v>84</v>
      </c>
      <c r="M22" s="11">
        <v>87</v>
      </c>
      <c r="N22" s="11">
        <v>56</v>
      </c>
      <c r="O22" s="11">
        <v>89</v>
      </c>
      <c r="P22" s="11">
        <v>90</v>
      </c>
      <c r="Q22" s="11">
        <v>85</v>
      </c>
      <c r="R22" s="11">
        <v>88</v>
      </c>
      <c r="S22" s="11">
        <v>86</v>
      </c>
      <c r="T22" s="11">
        <v>90</v>
      </c>
      <c r="U22" s="11">
        <v>89</v>
      </c>
      <c r="V22" s="11">
        <v>88</v>
      </c>
      <c r="W22" s="11">
        <v>90</v>
      </c>
      <c r="X22" s="11">
        <v>86</v>
      </c>
      <c r="Y22" s="11">
        <v>86</v>
      </c>
      <c r="Z22" s="11">
        <v>78</v>
      </c>
      <c r="AA22" s="11">
        <v>88</v>
      </c>
      <c r="AB22" s="11">
        <v>91</v>
      </c>
      <c r="AC22" s="11">
        <v>88</v>
      </c>
      <c r="AD22" s="8">
        <v>85.6</v>
      </c>
      <c r="AE22" s="11" t="s">
        <v>49</v>
      </c>
    </row>
    <row r="23" spans="1:31">
      <c r="A23" s="12"/>
      <c r="B23" s="11" t="s">
        <v>53</v>
      </c>
      <c r="C23" s="8">
        <v>1</v>
      </c>
      <c r="D23" s="8">
        <v>329</v>
      </c>
      <c r="E23" s="11">
        <v>83</v>
      </c>
      <c r="F23" s="11">
        <v>87</v>
      </c>
      <c r="G23" s="11">
        <v>83</v>
      </c>
      <c r="H23" s="11">
        <v>85</v>
      </c>
      <c r="I23" s="11">
        <v>85</v>
      </c>
      <c r="J23" s="11">
        <v>88</v>
      </c>
      <c r="K23" s="11">
        <v>86</v>
      </c>
      <c r="L23" s="11">
        <v>89</v>
      </c>
      <c r="M23" s="11">
        <v>82</v>
      </c>
      <c r="N23" s="11">
        <v>84</v>
      </c>
      <c r="O23" s="11">
        <v>68</v>
      </c>
      <c r="P23" s="11">
        <v>90</v>
      </c>
      <c r="Q23" s="11">
        <v>89</v>
      </c>
      <c r="R23" s="11">
        <v>89</v>
      </c>
      <c r="S23" s="11">
        <v>89</v>
      </c>
      <c r="T23" s="11">
        <v>86</v>
      </c>
      <c r="U23" s="11">
        <v>89</v>
      </c>
      <c r="V23" s="11">
        <v>85</v>
      </c>
      <c r="W23" s="11">
        <v>83</v>
      </c>
      <c r="X23" s="11">
        <v>86</v>
      </c>
      <c r="Y23" s="11">
        <v>82</v>
      </c>
      <c r="Z23" s="11">
        <v>82</v>
      </c>
      <c r="AA23" s="11">
        <v>85</v>
      </c>
      <c r="AB23" s="11">
        <v>81</v>
      </c>
      <c r="AC23" s="11">
        <v>89</v>
      </c>
      <c r="AD23" s="8">
        <v>85</v>
      </c>
      <c r="AE23" s="11" t="s">
        <v>49</v>
      </c>
    </row>
    <row r="24" spans="1:31">
      <c r="A24" s="12"/>
      <c r="B24" s="11" t="s">
        <v>53</v>
      </c>
      <c r="C24" s="8">
        <v>5</v>
      </c>
      <c r="D24" s="8">
        <v>504</v>
      </c>
      <c r="E24" s="11">
        <v>83</v>
      </c>
      <c r="F24" s="11">
        <v>86</v>
      </c>
      <c r="G24" s="11">
        <v>0</v>
      </c>
      <c r="H24" s="11">
        <v>86</v>
      </c>
      <c r="I24" s="11">
        <v>85</v>
      </c>
      <c r="J24" s="11">
        <v>83</v>
      </c>
      <c r="K24" s="11">
        <v>89</v>
      </c>
      <c r="L24" s="11">
        <v>88</v>
      </c>
      <c r="M24" s="11">
        <v>87</v>
      </c>
      <c r="N24" s="11">
        <v>87</v>
      </c>
      <c r="O24" s="11">
        <v>88</v>
      </c>
      <c r="P24" s="11">
        <v>93</v>
      </c>
      <c r="Q24" s="11">
        <v>80</v>
      </c>
      <c r="R24" s="11">
        <v>87</v>
      </c>
      <c r="S24" s="11">
        <v>87</v>
      </c>
      <c r="T24" s="11">
        <v>89</v>
      </c>
      <c r="U24" s="11">
        <v>93</v>
      </c>
      <c r="V24" s="11">
        <v>90</v>
      </c>
      <c r="W24" s="11">
        <v>91</v>
      </c>
      <c r="X24" s="11">
        <v>90</v>
      </c>
      <c r="Y24" s="11">
        <v>89</v>
      </c>
      <c r="Z24" s="11">
        <v>85</v>
      </c>
      <c r="AA24" s="11">
        <v>90</v>
      </c>
      <c r="AB24" s="11">
        <v>90</v>
      </c>
      <c r="AC24" s="11">
        <v>88</v>
      </c>
      <c r="AD24" s="8">
        <v>84.16</v>
      </c>
      <c r="AE24" s="11" t="s">
        <v>49</v>
      </c>
    </row>
    <row r="25" spans="1:31">
      <c r="A25" s="12"/>
      <c r="B25" s="11" t="s">
        <v>54</v>
      </c>
      <c r="C25" s="8">
        <v>1</v>
      </c>
      <c r="D25" s="8">
        <v>332</v>
      </c>
      <c r="E25" s="11">
        <v>81</v>
      </c>
      <c r="F25" s="11">
        <v>84</v>
      </c>
      <c r="G25" s="11">
        <v>85</v>
      </c>
      <c r="H25" s="11">
        <v>84</v>
      </c>
      <c r="I25" s="11">
        <v>84</v>
      </c>
      <c r="J25" s="11">
        <v>86</v>
      </c>
      <c r="K25" s="11">
        <v>89</v>
      </c>
      <c r="L25" s="11">
        <v>86</v>
      </c>
      <c r="M25" s="11">
        <v>86</v>
      </c>
      <c r="N25" s="11">
        <v>83</v>
      </c>
      <c r="O25" s="11">
        <v>81</v>
      </c>
      <c r="P25" s="11">
        <v>86</v>
      </c>
      <c r="Q25" s="11">
        <v>83</v>
      </c>
      <c r="R25" s="11">
        <v>86</v>
      </c>
      <c r="S25" s="11">
        <v>85</v>
      </c>
      <c r="T25" s="11">
        <v>85</v>
      </c>
      <c r="U25" s="11">
        <v>85</v>
      </c>
      <c r="V25" s="11">
        <v>83</v>
      </c>
      <c r="W25" s="11">
        <v>84</v>
      </c>
      <c r="X25" s="11">
        <v>84</v>
      </c>
      <c r="Y25" s="11">
        <v>84</v>
      </c>
      <c r="Z25" s="11">
        <v>82</v>
      </c>
      <c r="AA25" s="11">
        <v>82</v>
      </c>
      <c r="AB25" s="11">
        <v>81</v>
      </c>
      <c r="AC25" s="11">
        <v>81</v>
      </c>
      <c r="AD25" s="8">
        <v>84</v>
      </c>
      <c r="AE25" s="11" t="s">
        <v>49</v>
      </c>
    </row>
    <row r="26" spans="1:31">
      <c r="A26" s="12"/>
      <c r="B26" s="11" t="s">
        <v>53</v>
      </c>
      <c r="C26" s="8">
        <v>5</v>
      </c>
      <c r="D26" s="8">
        <v>508</v>
      </c>
      <c r="E26" s="11">
        <v>83</v>
      </c>
      <c r="F26" s="11">
        <v>80</v>
      </c>
      <c r="G26" s="11">
        <v>90</v>
      </c>
      <c r="H26" s="11">
        <v>86</v>
      </c>
      <c r="I26" s="11">
        <v>83</v>
      </c>
      <c r="J26" s="11">
        <v>84</v>
      </c>
      <c r="K26" s="11">
        <v>85</v>
      </c>
      <c r="L26" s="11">
        <v>85</v>
      </c>
      <c r="M26" s="11">
        <v>83</v>
      </c>
      <c r="N26" s="11">
        <v>71</v>
      </c>
      <c r="O26" s="11">
        <v>87</v>
      </c>
      <c r="P26" s="11">
        <v>89</v>
      </c>
      <c r="Q26" s="11">
        <v>86</v>
      </c>
      <c r="R26" s="11">
        <v>80</v>
      </c>
      <c r="S26" s="11">
        <v>78</v>
      </c>
      <c r="T26" s="11">
        <v>89</v>
      </c>
      <c r="U26" s="11">
        <v>86</v>
      </c>
      <c r="V26" s="11">
        <v>87</v>
      </c>
      <c r="W26" s="11">
        <v>72</v>
      </c>
      <c r="X26" s="11">
        <v>89</v>
      </c>
      <c r="Y26" s="11">
        <v>84</v>
      </c>
      <c r="Z26" s="11">
        <v>55</v>
      </c>
      <c r="AA26" s="11">
        <v>70</v>
      </c>
      <c r="AB26" s="11">
        <v>84</v>
      </c>
      <c r="AC26" s="11">
        <v>86</v>
      </c>
      <c r="AD26" s="8">
        <v>82.08</v>
      </c>
      <c r="AE26" s="11" t="s">
        <v>49</v>
      </c>
    </row>
    <row r="27" spans="1:31">
      <c r="A27" s="12"/>
      <c r="B27" s="11" t="s">
        <v>53</v>
      </c>
      <c r="C27" s="8">
        <v>5</v>
      </c>
      <c r="D27" s="8">
        <v>505</v>
      </c>
      <c r="E27" s="11">
        <v>85</v>
      </c>
      <c r="F27" s="11">
        <v>87</v>
      </c>
      <c r="G27" s="11">
        <v>87</v>
      </c>
      <c r="H27" s="11">
        <v>87</v>
      </c>
      <c r="I27" s="11">
        <v>86</v>
      </c>
      <c r="J27" s="11">
        <v>83</v>
      </c>
      <c r="K27" s="11">
        <v>85</v>
      </c>
      <c r="L27" s="11">
        <v>79</v>
      </c>
      <c r="M27" s="11">
        <v>83</v>
      </c>
      <c r="N27" s="11">
        <v>57</v>
      </c>
      <c r="O27" s="11">
        <v>83</v>
      </c>
      <c r="P27" s="11">
        <v>86</v>
      </c>
      <c r="Q27" s="11">
        <v>87</v>
      </c>
      <c r="R27" s="11">
        <v>82</v>
      </c>
      <c r="S27" s="11">
        <v>87</v>
      </c>
      <c r="T27" s="11">
        <v>87</v>
      </c>
      <c r="U27" s="11">
        <v>82</v>
      </c>
      <c r="V27" s="11">
        <v>85</v>
      </c>
      <c r="W27" s="11">
        <v>87</v>
      </c>
      <c r="X27" s="11">
        <v>75</v>
      </c>
      <c r="Y27" s="11">
        <v>86</v>
      </c>
      <c r="Z27" s="11">
        <v>67</v>
      </c>
      <c r="AA27" s="11">
        <v>85</v>
      </c>
      <c r="AB27" s="11">
        <v>82</v>
      </c>
      <c r="AC27" s="11">
        <v>25</v>
      </c>
      <c r="AD27" s="8">
        <v>80.2</v>
      </c>
      <c r="AE27" s="11" t="s">
        <v>50</v>
      </c>
    </row>
    <row r="28" spans="1:31">
      <c r="A28" s="12"/>
      <c r="B28" s="11" t="s">
        <v>53</v>
      </c>
      <c r="C28" s="8">
        <v>1</v>
      </c>
      <c r="D28" s="8">
        <v>330</v>
      </c>
      <c r="E28" s="11">
        <v>84</v>
      </c>
      <c r="F28" s="11">
        <v>84</v>
      </c>
      <c r="G28" s="11">
        <v>87</v>
      </c>
      <c r="H28" s="11">
        <v>85</v>
      </c>
      <c r="I28" s="11">
        <v>86</v>
      </c>
      <c r="J28" s="11">
        <v>88</v>
      </c>
      <c r="K28" s="11">
        <v>87</v>
      </c>
      <c r="L28" s="11">
        <v>79</v>
      </c>
      <c r="M28" s="11">
        <v>83</v>
      </c>
      <c r="N28" s="11">
        <v>83</v>
      </c>
      <c r="O28" s="11">
        <v>78</v>
      </c>
      <c r="P28" s="11">
        <v>85</v>
      </c>
      <c r="Q28" s="11">
        <v>84</v>
      </c>
      <c r="R28" s="11">
        <v>85</v>
      </c>
      <c r="S28" s="11">
        <v>85</v>
      </c>
      <c r="T28" s="11">
        <v>85</v>
      </c>
      <c r="U28" s="11">
        <v>78</v>
      </c>
      <c r="V28" s="11">
        <v>61</v>
      </c>
      <c r="W28" s="11">
        <v>82</v>
      </c>
      <c r="X28" s="11">
        <v>81</v>
      </c>
      <c r="Y28" s="11">
        <v>82</v>
      </c>
      <c r="Z28" s="11">
        <v>0</v>
      </c>
      <c r="AA28" s="11">
        <v>82</v>
      </c>
      <c r="AB28" s="11">
        <v>80</v>
      </c>
      <c r="AC28" s="11">
        <v>81</v>
      </c>
      <c r="AD28" s="8">
        <v>79</v>
      </c>
      <c r="AE28" s="11" t="s">
        <v>50</v>
      </c>
    </row>
    <row r="29" spans="1:31">
      <c r="A29" s="1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 t="s">
        <v>43</v>
      </c>
      <c r="AD29" s="7">
        <f>SUM(AD20:AD28)/9</f>
        <v>83.6311111111111</v>
      </c>
      <c r="AE29" s="7"/>
    </row>
    <row r="30" spans="1:31">
      <c r="A30" s="10" t="s">
        <v>12</v>
      </c>
      <c r="B30" s="11" t="s">
        <v>55</v>
      </c>
      <c r="C30" s="8">
        <v>7</v>
      </c>
      <c r="D30" s="8">
        <v>413</v>
      </c>
      <c r="E30" s="11">
        <v>95</v>
      </c>
      <c r="F30" s="11">
        <v>88</v>
      </c>
      <c r="G30" s="11">
        <v>94</v>
      </c>
      <c r="H30" s="11">
        <v>95</v>
      </c>
      <c r="I30" s="11">
        <v>95</v>
      </c>
      <c r="J30" s="11">
        <v>93</v>
      </c>
      <c r="K30" s="11">
        <v>92</v>
      </c>
      <c r="L30" s="11">
        <v>70</v>
      </c>
      <c r="M30" s="11">
        <v>79</v>
      </c>
      <c r="N30" s="11">
        <v>86</v>
      </c>
      <c r="O30" s="11">
        <v>91</v>
      </c>
      <c r="P30" s="11">
        <v>93</v>
      </c>
      <c r="Q30" s="11">
        <v>94</v>
      </c>
      <c r="R30" s="11">
        <v>95</v>
      </c>
      <c r="S30" s="11">
        <v>95</v>
      </c>
      <c r="T30" s="11">
        <v>95</v>
      </c>
      <c r="U30" s="11">
        <v>95</v>
      </c>
      <c r="V30" s="11">
        <v>95</v>
      </c>
      <c r="W30" s="11">
        <v>95</v>
      </c>
      <c r="X30" s="11">
        <v>95</v>
      </c>
      <c r="Y30" s="11">
        <v>95</v>
      </c>
      <c r="Z30" s="11">
        <v>95</v>
      </c>
      <c r="AA30" s="11">
        <v>94</v>
      </c>
      <c r="AB30" s="11">
        <v>95</v>
      </c>
      <c r="AC30" s="11">
        <v>100</v>
      </c>
      <c r="AD30" s="8">
        <v>92.36</v>
      </c>
      <c r="AE30" s="11" t="s">
        <v>46</v>
      </c>
    </row>
    <row r="31" spans="1:31">
      <c r="A31" s="12"/>
      <c r="B31" s="11" t="s">
        <v>55</v>
      </c>
      <c r="C31" s="8">
        <v>7</v>
      </c>
      <c r="D31" s="8">
        <v>412</v>
      </c>
      <c r="E31" s="11">
        <v>93</v>
      </c>
      <c r="F31" s="11">
        <v>84</v>
      </c>
      <c r="G31" s="11">
        <v>92</v>
      </c>
      <c r="H31" s="11">
        <v>90</v>
      </c>
      <c r="I31" s="11">
        <v>93</v>
      </c>
      <c r="J31" s="11">
        <v>89</v>
      </c>
      <c r="K31" s="11">
        <v>89</v>
      </c>
      <c r="L31" s="11">
        <v>59</v>
      </c>
      <c r="M31" s="11">
        <v>84</v>
      </c>
      <c r="N31" s="11">
        <v>88</v>
      </c>
      <c r="O31" s="11">
        <v>88</v>
      </c>
      <c r="P31" s="11">
        <v>90</v>
      </c>
      <c r="Q31" s="11">
        <v>91</v>
      </c>
      <c r="R31" s="11">
        <v>87</v>
      </c>
      <c r="S31" s="11">
        <v>87</v>
      </c>
      <c r="T31" s="11">
        <v>87</v>
      </c>
      <c r="U31" s="11">
        <v>80</v>
      </c>
      <c r="V31" s="11">
        <v>85</v>
      </c>
      <c r="W31" s="11">
        <v>85</v>
      </c>
      <c r="X31" s="11">
        <v>85</v>
      </c>
      <c r="Y31" s="11">
        <v>85</v>
      </c>
      <c r="Z31" s="11">
        <v>85</v>
      </c>
      <c r="AA31" s="11">
        <v>85</v>
      </c>
      <c r="AB31" s="11">
        <v>85</v>
      </c>
      <c r="AC31" s="11">
        <v>98</v>
      </c>
      <c r="AD31" s="8">
        <v>86.56</v>
      </c>
      <c r="AE31" s="11" t="s">
        <v>47</v>
      </c>
    </row>
    <row r="32" spans="1:31">
      <c r="A32" s="12"/>
      <c r="B32" s="11" t="s">
        <v>55</v>
      </c>
      <c r="C32" s="8">
        <v>4</v>
      </c>
      <c r="D32" s="8">
        <v>525</v>
      </c>
      <c r="E32" s="11">
        <v>60</v>
      </c>
      <c r="F32" s="11">
        <v>86</v>
      </c>
      <c r="G32" s="11">
        <v>67</v>
      </c>
      <c r="H32" s="11">
        <v>60</v>
      </c>
      <c r="I32" s="11">
        <v>68</v>
      </c>
      <c r="J32" s="11">
        <v>72</v>
      </c>
      <c r="K32" s="11">
        <v>66</v>
      </c>
      <c r="L32" s="11">
        <v>50</v>
      </c>
      <c r="M32" s="11">
        <v>60</v>
      </c>
      <c r="N32" s="11">
        <v>67</v>
      </c>
      <c r="O32" s="11">
        <v>73</v>
      </c>
      <c r="P32" s="11">
        <v>71</v>
      </c>
      <c r="Q32" s="11">
        <v>71</v>
      </c>
      <c r="R32" s="11">
        <v>82</v>
      </c>
      <c r="S32" s="11">
        <v>74</v>
      </c>
      <c r="T32" s="11">
        <v>92</v>
      </c>
      <c r="U32" s="11">
        <v>77</v>
      </c>
      <c r="V32" s="11">
        <v>74</v>
      </c>
      <c r="W32" s="11">
        <v>77</v>
      </c>
      <c r="X32" s="11">
        <v>82</v>
      </c>
      <c r="Y32" s="11">
        <v>81</v>
      </c>
      <c r="Z32" s="11">
        <v>81</v>
      </c>
      <c r="AA32" s="11">
        <v>79</v>
      </c>
      <c r="AB32" s="11">
        <v>88</v>
      </c>
      <c r="AC32" s="11">
        <v>91</v>
      </c>
      <c r="AD32" s="8">
        <v>73.96</v>
      </c>
      <c r="AE32" s="11"/>
    </row>
    <row r="33" spans="1:31">
      <c r="A33" s="12"/>
      <c r="B33" s="11" t="s">
        <v>55</v>
      </c>
      <c r="C33" s="8">
        <v>4</v>
      </c>
      <c r="D33" s="8">
        <v>530</v>
      </c>
      <c r="E33" s="11">
        <v>72</v>
      </c>
      <c r="F33" s="11">
        <v>74</v>
      </c>
      <c r="G33" s="11">
        <v>53</v>
      </c>
      <c r="H33" s="11">
        <v>80</v>
      </c>
      <c r="I33" s="11">
        <v>66</v>
      </c>
      <c r="J33" s="11">
        <v>66</v>
      </c>
      <c r="K33" s="11">
        <v>60</v>
      </c>
      <c r="L33" s="11">
        <v>47</v>
      </c>
      <c r="M33" s="11">
        <v>55</v>
      </c>
      <c r="N33" s="11">
        <v>64</v>
      </c>
      <c r="O33" s="11">
        <v>83</v>
      </c>
      <c r="P33" s="11">
        <v>72</v>
      </c>
      <c r="Q33" s="11">
        <v>64</v>
      </c>
      <c r="R33" s="11">
        <v>83</v>
      </c>
      <c r="S33" s="11">
        <v>75</v>
      </c>
      <c r="T33" s="11">
        <v>91</v>
      </c>
      <c r="U33" s="11">
        <v>78</v>
      </c>
      <c r="V33" s="11">
        <v>75</v>
      </c>
      <c r="W33" s="11">
        <v>74</v>
      </c>
      <c r="X33" s="11">
        <v>81</v>
      </c>
      <c r="Y33" s="11">
        <v>78</v>
      </c>
      <c r="Z33" s="11">
        <v>78</v>
      </c>
      <c r="AA33" s="11">
        <v>80</v>
      </c>
      <c r="AB33" s="11">
        <v>89</v>
      </c>
      <c r="AC33" s="11">
        <v>91</v>
      </c>
      <c r="AD33" s="8">
        <v>73.16</v>
      </c>
      <c r="AE33" s="11"/>
    </row>
    <row r="34" spans="1:31">
      <c r="A34" s="12"/>
      <c r="B34" s="11" t="s">
        <v>55</v>
      </c>
      <c r="C34" s="8">
        <v>4</v>
      </c>
      <c r="D34" s="8">
        <v>529</v>
      </c>
      <c r="E34" s="11">
        <v>57</v>
      </c>
      <c r="F34" s="11">
        <v>57</v>
      </c>
      <c r="G34" s="11">
        <v>62</v>
      </c>
      <c r="H34" s="11">
        <v>49</v>
      </c>
      <c r="I34" s="11">
        <v>71</v>
      </c>
      <c r="J34" s="11">
        <v>71</v>
      </c>
      <c r="K34" s="11">
        <v>57</v>
      </c>
      <c r="L34" s="11">
        <v>35</v>
      </c>
      <c r="M34" s="11">
        <v>60</v>
      </c>
      <c r="N34" s="11">
        <v>60</v>
      </c>
      <c r="O34" s="11">
        <v>79</v>
      </c>
      <c r="P34" s="11">
        <v>72</v>
      </c>
      <c r="Q34" s="11">
        <v>64</v>
      </c>
      <c r="R34" s="11">
        <v>83</v>
      </c>
      <c r="S34" s="11">
        <v>64</v>
      </c>
      <c r="T34" s="11">
        <v>90</v>
      </c>
      <c r="U34" s="11">
        <v>84</v>
      </c>
      <c r="V34" s="11">
        <v>61</v>
      </c>
      <c r="W34" s="11">
        <v>72</v>
      </c>
      <c r="X34" s="11">
        <v>79</v>
      </c>
      <c r="Y34" s="11">
        <v>76</v>
      </c>
      <c r="Z34" s="11">
        <v>77</v>
      </c>
      <c r="AA34" s="11">
        <v>79</v>
      </c>
      <c r="AB34" s="11">
        <v>86</v>
      </c>
      <c r="AC34" s="11">
        <v>94</v>
      </c>
      <c r="AD34" s="8">
        <v>69.56</v>
      </c>
      <c r="AE34" s="11"/>
    </row>
    <row r="35" spans="1:31">
      <c r="A35" s="12"/>
      <c r="B35" s="11" t="s">
        <v>55</v>
      </c>
      <c r="C35" s="8">
        <v>4</v>
      </c>
      <c r="D35" s="8">
        <v>528</v>
      </c>
      <c r="E35" s="11">
        <v>63</v>
      </c>
      <c r="F35" s="11">
        <v>55</v>
      </c>
      <c r="G35" s="11">
        <v>46</v>
      </c>
      <c r="H35" s="11">
        <v>74</v>
      </c>
      <c r="I35" s="11">
        <v>68</v>
      </c>
      <c r="J35" s="11">
        <v>46</v>
      </c>
      <c r="K35" s="11">
        <v>61</v>
      </c>
      <c r="L35" s="11">
        <v>54</v>
      </c>
      <c r="M35" s="11">
        <v>59</v>
      </c>
      <c r="N35" s="11">
        <v>61</v>
      </c>
      <c r="O35" s="11">
        <v>72</v>
      </c>
      <c r="P35" s="11">
        <v>70</v>
      </c>
      <c r="Q35" s="11">
        <v>63</v>
      </c>
      <c r="R35" s="11">
        <v>82</v>
      </c>
      <c r="S35" s="11">
        <v>70</v>
      </c>
      <c r="T35" s="11">
        <v>93</v>
      </c>
      <c r="U35" s="11">
        <v>82</v>
      </c>
      <c r="V35" s="11">
        <v>63</v>
      </c>
      <c r="W35" s="11">
        <v>70</v>
      </c>
      <c r="X35" s="11">
        <v>80</v>
      </c>
      <c r="Y35" s="11">
        <v>74</v>
      </c>
      <c r="Z35" s="11">
        <v>69</v>
      </c>
      <c r="AA35" s="11">
        <v>79</v>
      </c>
      <c r="AB35" s="11">
        <v>87</v>
      </c>
      <c r="AC35" s="11">
        <v>96</v>
      </c>
      <c r="AD35" s="8">
        <v>69.48</v>
      </c>
      <c r="AE35" s="11"/>
    </row>
    <row r="36" spans="1:31">
      <c r="A36" s="12"/>
      <c r="B36" s="11" t="s">
        <v>55</v>
      </c>
      <c r="C36" s="8">
        <v>4</v>
      </c>
      <c r="D36" s="8">
        <v>526</v>
      </c>
      <c r="E36" s="11">
        <v>59</v>
      </c>
      <c r="F36" s="11">
        <v>80</v>
      </c>
      <c r="G36" s="11">
        <v>0</v>
      </c>
      <c r="H36" s="11">
        <v>59</v>
      </c>
      <c r="I36" s="11">
        <v>72</v>
      </c>
      <c r="J36" s="11">
        <v>67</v>
      </c>
      <c r="K36" s="11">
        <v>62</v>
      </c>
      <c r="L36" s="11">
        <v>58</v>
      </c>
      <c r="M36" s="11">
        <v>59</v>
      </c>
      <c r="N36" s="11">
        <v>60</v>
      </c>
      <c r="O36" s="11">
        <v>69</v>
      </c>
      <c r="P36" s="11">
        <v>70</v>
      </c>
      <c r="Q36" s="11">
        <v>64</v>
      </c>
      <c r="R36" s="11">
        <v>83</v>
      </c>
      <c r="S36" s="11">
        <v>68</v>
      </c>
      <c r="T36" s="11">
        <v>89</v>
      </c>
      <c r="U36" s="11">
        <v>83</v>
      </c>
      <c r="V36" s="11">
        <v>70</v>
      </c>
      <c r="W36" s="11">
        <v>71</v>
      </c>
      <c r="X36" s="11">
        <v>78</v>
      </c>
      <c r="Y36" s="11">
        <v>75</v>
      </c>
      <c r="Z36" s="11">
        <v>75</v>
      </c>
      <c r="AA36" s="11">
        <v>78</v>
      </c>
      <c r="AB36" s="11">
        <v>87</v>
      </c>
      <c r="AC36" s="11">
        <v>90</v>
      </c>
      <c r="AD36" s="8">
        <v>69.04</v>
      </c>
      <c r="AE36" s="11"/>
    </row>
    <row r="37" spans="1:31">
      <c r="A37" s="12"/>
      <c r="B37" s="11" t="s">
        <v>55</v>
      </c>
      <c r="C37" s="8">
        <v>4</v>
      </c>
      <c r="D37" s="8">
        <v>527</v>
      </c>
      <c r="E37" s="11">
        <v>67</v>
      </c>
      <c r="F37" s="11">
        <v>50</v>
      </c>
      <c r="G37" s="11">
        <v>34</v>
      </c>
      <c r="H37" s="11">
        <v>57</v>
      </c>
      <c r="I37" s="11">
        <v>67</v>
      </c>
      <c r="J37" s="11">
        <v>46</v>
      </c>
      <c r="K37" s="11">
        <v>59</v>
      </c>
      <c r="L37" s="11">
        <v>58</v>
      </c>
      <c r="M37" s="11">
        <v>60</v>
      </c>
      <c r="N37" s="11">
        <v>61</v>
      </c>
      <c r="O37" s="11">
        <v>74</v>
      </c>
      <c r="P37" s="11">
        <v>70</v>
      </c>
      <c r="Q37" s="11">
        <v>52</v>
      </c>
      <c r="R37" s="11">
        <v>81</v>
      </c>
      <c r="S37" s="11">
        <v>67</v>
      </c>
      <c r="T37" s="11">
        <v>87</v>
      </c>
      <c r="U37" s="11">
        <v>78</v>
      </c>
      <c r="V37" s="11">
        <v>70</v>
      </c>
      <c r="W37" s="11">
        <v>75</v>
      </c>
      <c r="X37" s="11">
        <v>77</v>
      </c>
      <c r="Y37" s="11">
        <v>79</v>
      </c>
      <c r="Z37" s="11">
        <v>73</v>
      </c>
      <c r="AA37" s="11">
        <v>77</v>
      </c>
      <c r="AB37" s="11">
        <v>81</v>
      </c>
      <c r="AC37" s="11">
        <v>89</v>
      </c>
      <c r="AD37" s="8">
        <v>67.56</v>
      </c>
      <c r="AE37" s="11"/>
    </row>
    <row r="38" spans="1:31">
      <c r="A38" s="1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 t="s">
        <v>43</v>
      </c>
      <c r="AD38" s="7">
        <f>SUM(AD30:AD37)/8</f>
        <v>75.21</v>
      </c>
      <c r="AE38" s="7"/>
    </row>
    <row r="39" spans="1:31">
      <c r="A39" s="10" t="s">
        <v>14</v>
      </c>
      <c r="B39" s="11" t="s">
        <v>56</v>
      </c>
      <c r="C39" s="8">
        <v>5</v>
      </c>
      <c r="D39" s="8">
        <v>611</v>
      </c>
      <c r="E39" s="11">
        <v>94</v>
      </c>
      <c r="F39" s="11">
        <v>90</v>
      </c>
      <c r="G39" s="11">
        <v>92</v>
      </c>
      <c r="H39" s="11">
        <v>88</v>
      </c>
      <c r="I39" s="11">
        <v>88</v>
      </c>
      <c r="J39" s="11">
        <v>84</v>
      </c>
      <c r="K39" s="11">
        <v>87</v>
      </c>
      <c r="L39" s="11">
        <v>86</v>
      </c>
      <c r="M39" s="11">
        <v>89</v>
      </c>
      <c r="N39" s="11">
        <v>87</v>
      </c>
      <c r="O39" s="11">
        <v>65</v>
      </c>
      <c r="P39" s="11">
        <v>86</v>
      </c>
      <c r="Q39" s="11">
        <v>92</v>
      </c>
      <c r="R39" s="11">
        <v>87</v>
      </c>
      <c r="S39" s="11">
        <v>94</v>
      </c>
      <c r="T39" s="11">
        <v>94</v>
      </c>
      <c r="U39" s="11">
        <v>91</v>
      </c>
      <c r="V39" s="11">
        <v>93</v>
      </c>
      <c r="W39" s="11">
        <v>93</v>
      </c>
      <c r="X39" s="11">
        <v>91</v>
      </c>
      <c r="Y39" s="11">
        <v>88</v>
      </c>
      <c r="Z39" s="11">
        <v>93</v>
      </c>
      <c r="AA39" s="11">
        <v>93</v>
      </c>
      <c r="AB39" s="11">
        <v>94</v>
      </c>
      <c r="AC39" s="11">
        <v>93</v>
      </c>
      <c r="AD39" s="8">
        <v>89.28</v>
      </c>
      <c r="AE39" s="11" t="s">
        <v>47</v>
      </c>
    </row>
    <row r="40" spans="1:31">
      <c r="A40" s="12"/>
      <c r="B40" s="11" t="s">
        <v>56</v>
      </c>
      <c r="C40" s="8">
        <v>5</v>
      </c>
      <c r="D40" s="8">
        <v>610</v>
      </c>
      <c r="E40" s="11">
        <v>93</v>
      </c>
      <c r="F40" s="11">
        <v>90</v>
      </c>
      <c r="G40" s="11">
        <v>90</v>
      </c>
      <c r="H40" s="11">
        <v>86</v>
      </c>
      <c r="I40" s="11">
        <v>86</v>
      </c>
      <c r="J40" s="11">
        <v>78</v>
      </c>
      <c r="K40" s="11">
        <v>77</v>
      </c>
      <c r="L40" s="11">
        <v>77</v>
      </c>
      <c r="M40" s="11">
        <v>76</v>
      </c>
      <c r="N40" s="11">
        <v>81</v>
      </c>
      <c r="O40" s="11">
        <v>64</v>
      </c>
      <c r="P40" s="11">
        <v>84</v>
      </c>
      <c r="Q40" s="11">
        <v>87</v>
      </c>
      <c r="R40" s="11">
        <v>94</v>
      </c>
      <c r="S40" s="11">
        <v>87</v>
      </c>
      <c r="T40" s="11">
        <v>85</v>
      </c>
      <c r="U40" s="11">
        <v>84</v>
      </c>
      <c r="V40" s="11">
        <v>86</v>
      </c>
      <c r="W40" s="11">
        <v>79</v>
      </c>
      <c r="X40" s="11">
        <v>79</v>
      </c>
      <c r="Y40" s="11">
        <v>85</v>
      </c>
      <c r="Z40" s="11">
        <v>87</v>
      </c>
      <c r="AA40" s="11">
        <v>88</v>
      </c>
      <c r="AB40" s="11">
        <v>88</v>
      </c>
      <c r="AC40" s="11">
        <v>76</v>
      </c>
      <c r="AD40" s="8">
        <v>83.48</v>
      </c>
      <c r="AE40" s="11" t="s">
        <v>49</v>
      </c>
    </row>
    <row r="41" spans="1:31">
      <c r="A41" s="12"/>
      <c r="B41" s="11" t="s">
        <v>56</v>
      </c>
      <c r="C41" s="8">
        <v>3</v>
      </c>
      <c r="D41" s="8">
        <v>505</v>
      </c>
      <c r="E41" s="11">
        <v>76</v>
      </c>
      <c r="F41" s="11">
        <v>90</v>
      </c>
      <c r="G41" s="11">
        <v>86</v>
      </c>
      <c r="H41" s="11">
        <v>85</v>
      </c>
      <c r="I41" s="11">
        <v>84</v>
      </c>
      <c r="J41" s="11">
        <v>81</v>
      </c>
      <c r="K41" s="11">
        <v>77</v>
      </c>
      <c r="L41" s="11">
        <v>77</v>
      </c>
      <c r="M41" s="11">
        <v>79</v>
      </c>
      <c r="N41" s="11">
        <v>81</v>
      </c>
      <c r="O41" s="11">
        <v>77</v>
      </c>
      <c r="P41" s="11">
        <v>76</v>
      </c>
      <c r="Q41" s="11">
        <v>81</v>
      </c>
      <c r="R41" s="11">
        <v>81</v>
      </c>
      <c r="S41" s="11">
        <v>79</v>
      </c>
      <c r="T41" s="11">
        <v>83</v>
      </c>
      <c r="U41" s="11">
        <v>85</v>
      </c>
      <c r="V41" s="11">
        <v>85</v>
      </c>
      <c r="W41" s="11">
        <v>86</v>
      </c>
      <c r="X41" s="11">
        <v>82</v>
      </c>
      <c r="Y41" s="11">
        <v>83</v>
      </c>
      <c r="Z41" s="11">
        <v>85</v>
      </c>
      <c r="AA41" s="11">
        <v>84</v>
      </c>
      <c r="AB41" s="11">
        <v>85</v>
      </c>
      <c r="AC41" s="11">
        <v>90</v>
      </c>
      <c r="AD41" s="8">
        <v>82.32</v>
      </c>
      <c r="AE41" s="11" t="s">
        <v>49</v>
      </c>
    </row>
    <row r="42" spans="1:31">
      <c r="A42" s="12"/>
      <c r="B42" s="11" t="s">
        <v>56</v>
      </c>
      <c r="C42" s="8">
        <v>3</v>
      </c>
      <c r="D42" s="8">
        <v>501</v>
      </c>
      <c r="E42" s="11">
        <v>72</v>
      </c>
      <c r="F42" s="11">
        <v>85</v>
      </c>
      <c r="G42" s="11">
        <v>77</v>
      </c>
      <c r="H42" s="11">
        <v>82</v>
      </c>
      <c r="I42" s="11">
        <v>84</v>
      </c>
      <c r="J42" s="11">
        <v>51</v>
      </c>
      <c r="K42" s="11">
        <v>81</v>
      </c>
      <c r="L42" s="11">
        <v>80</v>
      </c>
      <c r="M42" s="11">
        <v>78</v>
      </c>
      <c r="N42" s="11">
        <v>78</v>
      </c>
      <c r="O42" s="11">
        <v>76</v>
      </c>
      <c r="P42" s="11">
        <v>69</v>
      </c>
      <c r="Q42" s="11">
        <v>74</v>
      </c>
      <c r="R42" s="11">
        <v>72</v>
      </c>
      <c r="S42" s="11">
        <v>78</v>
      </c>
      <c r="T42" s="11">
        <v>81</v>
      </c>
      <c r="U42" s="11">
        <v>81</v>
      </c>
      <c r="V42" s="11">
        <v>82</v>
      </c>
      <c r="W42" s="11">
        <v>81</v>
      </c>
      <c r="X42" s="11">
        <v>79</v>
      </c>
      <c r="Y42" s="11">
        <v>79</v>
      </c>
      <c r="Z42" s="11">
        <v>81</v>
      </c>
      <c r="AA42" s="11">
        <v>79</v>
      </c>
      <c r="AB42" s="11">
        <v>80</v>
      </c>
      <c r="AC42" s="11">
        <v>90</v>
      </c>
      <c r="AD42" s="8">
        <v>78</v>
      </c>
      <c r="AE42" s="11" t="s">
        <v>50</v>
      </c>
    </row>
    <row r="43" spans="1:31">
      <c r="A43" s="12"/>
      <c r="B43" s="11" t="s">
        <v>56</v>
      </c>
      <c r="C43" s="8">
        <v>3</v>
      </c>
      <c r="D43" s="8">
        <v>502</v>
      </c>
      <c r="E43" s="11">
        <v>70</v>
      </c>
      <c r="F43" s="11">
        <v>81</v>
      </c>
      <c r="G43" s="11">
        <v>76</v>
      </c>
      <c r="H43" s="11">
        <v>81</v>
      </c>
      <c r="I43" s="11">
        <v>82</v>
      </c>
      <c r="J43" s="11">
        <v>48</v>
      </c>
      <c r="K43" s="11">
        <v>75</v>
      </c>
      <c r="L43" s="11">
        <v>74</v>
      </c>
      <c r="M43" s="11">
        <v>78</v>
      </c>
      <c r="N43" s="11">
        <v>77</v>
      </c>
      <c r="O43" s="11">
        <v>73</v>
      </c>
      <c r="P43" s="11">
        <v>69</v>
      </c>
      <c r="Q43" s="11">
        <v>77</v>
      </c>
      <c r="R43" s="11">
        <v>76</v>
      </c>
      <c r="S43" s="11">
        <v>79</v>
      </c>
      <c r="T43" s="11">
        <v>78</v>
      </c>
      <c r="U43" s="11">
        <v>79</v>
      </c>
      <c r="V43" s="11">
        <v>77</v>
      </c>
      <c r="W43" s="11">
        <v>80</v>
      </c>
      <c r="X43" s="11">
        <v>80</v>
      </c>
      <c r="Y43" s="11">
        <v>76</v>
      </c>
      <c r="Z43" s="11">
        <v>79</v>
      </c>
      <c r="AA43" s="11">
        <v>76</v>
      </c>
      <c r="AB43" s="11">
        <v>76</v>
      </c>
      <c r="AC43" s="11">
        <v>87</v>
      </c>
      <c r="AD43" s="8">
        <v>76.16</v>
      </c>
      <c r="AE43" s="11" t="s">
        <v>50</v>
      </c>
    </row>
    <row r="44" spans="1:31">
      <c r="A44" s="12"/>
      <c r="B44" s="11" t="s">
        <v>56</v>
      </c>
      <c r="C44" s="8">
        <v>3</v>
      </c>
      <c r="D44" s="8">
        <v>504</v>
      </c>
      <c r="E44" s="11">
        <v>71</v>
      </c>
      <c r="F44" s="11">
        <v>85</v>
      </c>
      <c r="G44" s="11">
        <v>71</v>
      </c>
      <c r="H44" s="11">
        <v>77</v>
      </c>
      <c r="I44" s="11">
        <v>80</v>
      </c>
      <c r="J44" s="11">
        <v>79</v>
      </c>
      <c r="K44" s="11">
        <v>74</v>
      </c>
      <c r="L44" s="11">
        <v>73</v>
      </c>
      <c r="M44" s="11">
        <v>70</v>
      </c>
      <c r="N44" s="11">
        <v>75</v>
      </c>
      <c r="O44" s="11">
        <v>64</v>
      </c>
      <c r="P44" s="11">
        <v>74</v>
      </c>
      <c r="Q44" s="11">
        <v>81</v>
      </c>
      <c r="R44" s="11">
        <v>72</v>
      </c>
      <c r="S44" s="11">
        <v>77</v>
      </c>
      <c r="T44" s="11">
        <v>77</v>
      </c>
      <c r="U44" s="11">
        <v>76</v>
      </c>
      <c r="V44" s="11">
        <v>75</v>
      </c>
      <c r="W44" s="11">
        <v>80</v>
      </c>
      <c r="X44" s="11">
        <v>74</v>
      </c>
      <c r="Y44" s="11">
        <v>78</v>
      </c>
      <c r="Z44" s="11">
        <v>76</v>
      </c>
      <c r="AA44" s="11">
        <v>79</v>
      </c>
      <c r="AB44" s="11">
        <v>78</v>
      </c>
      <c r="AC44" s="11">
        <v>87</v>
      </c>
      <c r="AD44" s="8">
        <v>76.12</v>
      </c>
      <c r="AE44" s="11" t="s">
        <v>50</v>
      </c>
    </row>
    <row r="45" spans="1:31">
      <c r="A45" s="12"/>
      <c r="B45" s="11" t="s">
        <v>56</v>
      </c>
      <c r="C45" s="8">
        <v>3</v>
      </c>
      <c r="D45" s="8">
        <v>503</v>
      </c>
      <c r="E45" s="11">
        <v>74</v>
      </c>
      <c r="F45" s="11">
        <v>82</v>
      </c>
      <c r="G45" s="11">
        <v>75</v>
      </c>
      <c r="H45" s="11">
        <v>82</v>
      </c>
      <c r="I45" s="11">
        <v>81</v>
      </c>
      <c r="J45" s="11">
        <v>52</v>
      </c>
      <c r="K45" s="11">
        <v>66</v>
      </c>
      <c r="L45" s="11">
        <v>54</v>
      </c>
      <c r="M45" s="11">
        <v>72</v>
      </c>
      <c r="N45" s="11">
        <v>73</v>
      </c>
      <c r="O45" s="11">
        <v>68</v>
      </c>
      <c r="P45" s="11">
        <v>74</v>
      </c>
      <c r="Q45" s="11">
        <v>76</v>
      </c>
      <c r="R45" s="11">
        <v>79</v>
      </c>
      <c r="S45" s="11">
        <v>68</v>
      </c>
      <c r="T45" s="11">
        <v>81</v>
      </c>
      <c r="U45" s="11">
        <v>81</v>
      </c>
      <c r="V45" s="11">
        <v>77</v>
      </c>
      <c r="W45" s="11">
        <v>79</v>
      </c>
      <c r="X45" s="11">
        <v>81</v>
      </c>
      <c r="Y45" s="11">
        <v>78</v>
      </c>
      <c r="Z45" s="11">
        <v>81</v>
      </c>
      <c r="AA45" s="11">
        <v>82</v>
      </c>
      <c r="AB45" s="11">
        <v>77</v>
      </c>
      <c r="AC45" s="11">
        <v>85</v>
      </c>
      <c r="AD45" s="8">
        <v>75.12</v>
      </c>
      <c r="AE45" s="11"/>
    </row>
    <row r="46" spans="1:31">
      <c r="A46" s="12"/>
      <c r="B46" s="11" t="s">
        <v>56</v>
      </c>
      <c r="C46" s="8">
        <v>3</v>
      </c>
      <c r="D46" s="8">
        <v>506</v>
      </c>
      <c r="E46" s="11">
        <v>71</v>
      </c>
      <c r="F46" s="11">
        <v>81</v>
      </c>
      <c r="G46" s="11">
        <v>78</v>
      </c>
      <c r="H46" s="11">
        <v>77</v>
      </c>
      <c r="I46" s="11">
        <v>79</v>
      </c>
      <c r="J46" s="11">
        <v>51</v>
      </c>
      <c r="K46" s="11">
        <v>68</v>
      </c>
      <c r="L46" s="11">
        <v>73</v>
      </c>
      <c r="M46" s="11">
        <v>71</v>
      </c>
      <c r="N46" s="11">
        <v>74</v>
      </c>
      <c r="O46" s="11">
        <v>72</v>
      </c>
      <c r="P46" s="11">
        <v>79</v>
      </c>
      <c r="Q46" s="11">
        <v>73</v>
      </c>
      <c r="R46" s="11">
        <v>72</v>
      </c>
      <c r="S46" s="11">
        <v>75</v>
      </c>
      <c r="T46" s="11">
        <v>38</v>
      </c>
      <c r="U46" s="11">
        <v>75</v>
      </c>
      <c r="V46" s="11">
        <v>76</v>
      </c>
      <c r="W46" s="11">
        <v>79</v>
      </c>
      <c r="X46" s="11">
        <v>79</v>
      </c>
      <c r="Y46" s="11">
        <v>76</v>
      </c>
      <c r="Z46" s="11">
        <v>75</v>
      </c>
      <c r="AA46" s="11">
        <v>77</v>
      </c>
      <c r="AB46" s="11">
        <v>81</v>
      </c>
      <c r="AC46" s="11">
        <v>87</v>
      </c>
      <c r="AD46" s="8">
        <v>73.48</v>
      </c>
      <c r="AE46" s="11"/>
    </row>
    <row r="47" spans="1:31">
      <c r="A47" s="1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 t="s">
        <v>43</v>
      </c>
      <c r="AD47" s="7">
        <f>SUM(AD39:AD46)/8</f>
        <v>79.245</v>
      </c>
      <c r="AE47" s="7"/>
    </row>
  </sheetData>
  <mergeCells count="5">
    <mergeCell ref="A2:A11"/>
    <mergeCell ref="A12:A19"/>
    <mergeCell ref="A20:A29"/>
    <mergeCell ref="A30:A38"/>
    <mergeCell ref="A39:A4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selection activeCell="B30" sqref="B30"/>
    </sheetView>
  </sheetViews>
  <sheetFormatPr defaultColWidth="9" defaultRowHeight="13.5" outlineLevelRow="6"/>
  <cols>
    <col min="1" max="1" width="30.875" customWidth="1"/>
    <col min="2" max="2" width="12.625" customWidth="1"/>
    <col min="3" max="3" width="12.875" customWidth="1"/>
    <col min="4" max="4" width="10.875" customWidth="1"/>
    <col min="5" max="5" width="12.875" customWidth="1"/>
    <col min="6" max="6" width="10.875" customWidth="1"/>
    <col min="7" max="7" width="12.875" customWidth="1"/>
    <col min="8" max="8" width="10.875" customWidth="1"/>
    <col min="9" max="9" width="12.875" customWidth="1"/>
    <col min="10" max="10" width="10.875" customWidth="1"/>
    <col min="11" max="11" width="12.875" customWidth="1"/>
    <col min="12" max="12" width="10.875" customWidth="1"/>
    <col min="13" max="13" width="12.875" customWidth="1"/>
    <col min="14" max="14" width="10.875" customWidth="1"/>
    <col min="15" max="15" width="12.875" customWidth="1"/>
    <col min="16" max="16" width="10.875" customWidth="1"/>
    <col min="17" max="17" width="12.875" customWidth="1"/>
    <col min="18" max="18" width="12.625"/>
  </cols>
  <sheetData>
    <row r="1" spans="2:18">
      <c r="B1" s="1" t="s">
        <v>57</v>
      </c>
      <c r="C1" s="1"/>
      <c r="D1" s="1" t="s">
        <v>58</v>
      </c>
      <c r="E1" s="1"/>
      <c r="F1" s="1" t="s">
        <v>59</v>
      </c>
      <c r="G1" s="1"/>
      <c r="H1" s="1" t="s">
        <v>60</v>
      </c>
      <c r="I1" s="1"/>
      <c r="J1" s="1" t="s">
        <v>61</v>
      </c>
      <c r="K1" s="1"/>
      <c r="L1" s="1" t="s">
        <v>62</v>
      </c>
      <c r="M1" s="1"/>
      <c r="N1" s="1" t="s">
        <v>63</v>
      </c>
      <c r="O1" s="1"/>
      <c r="P1" s="1" t="s">
        <v>64</v>
      </c>
      <c r="Q1" s="1"/>
      <c r="R1" s="5" t="s">
        <v>65</v>
      </c>
    </row>
    <row r="2" spans="2:18">
      <c r="B2" s="2" t="s">
        <v>66</v>
      </c>
      <c r="C2" s="2" t="s">
        <v>67</v>
      </c>
      <c r="D2" s="2" t="s">
        <v>66</v>
      </c>
      <c r="E2" s="2" t="s">
        <v>67</v>
      </c>
      <c r="F2" s="2" t="s">
        <v>66</v>
      </c>
      <c r="G2" s="2" t="s">
        <v>67</v>
      </c>
      <c r="H2" s="2" t="s">
        <v>66</v>
      </c>
      <c r="I2" s="2" t="s">
        <v>67</v>
      </c>
      <c r="J2" s="2" t="s">
        <v>66</v>
      </c>
      <c r="K2" s="2" t="s">
        <v>67</v>
      </c>
      <c r="L2" s="2" t="s">
        <v>66</v>
      </c>
      <c r="M2" s="2" t="s">
        <v>67</v>
      </c>
      <c r="N2" s="2" t="s">
        <v>66</v>
      </c>
      <c r="O2" s="2" t="s">
        <v>67</v>
      </c>
      <c r="P2" s="2" t="s">
        <v>66</v>
      </c>
      <c r="Q2" s="2" t="s">
        <v>67</v>
      </c>
      <c r="R2" s="5"/>
    </row>
    <row r="3" spans="1:18">
      <c r="A3" s="3" t="s">
        <v>10</v>
      </c>
      <c r="B3" s="4"/>
      <c r="C3" s="4">
        <v>1</v>
      </c>
      <c r="D3" s="4">
        <v>0.9574</v>
      </c>
      <c r="E3" s="4">
        <v>0.9957</v>
      </c>
      <c r="F3" s="4">
        <v>0.9415</v>
      </c>
      <c r="G3" s="4">
        <v>0.9787</v>
      </c>
      <c r="H3" s="4">
        <v>0.9362</v>
      </c>
      <c r="I3" s="4">
        <v>0.9531</v>
      </c>
      <c r="J3" s="4"/>
      <c r="K3" s="4">
        <v>0.9021</v>
      </c>
      <c r="L3" s="4">
        <v>0.9362</v>
      </c>
      <c r="M3" s="4">
        <v>0.9744</v>
      </c>
      <c r="N3" s="4">
        <v>0.966</v>
      </c>
      <c r="O3" s="4">
        <v>0.9617</v>
      </c>
      <c r="P3" s="4">
        <v>1</v>
      </c>
      <c r="Q3" s="4">
        <v>0.9957</v>
      </c>
      <c r="R3" s="6">
        <f>SUM(B3:Q3)/14</f>
        <v>0.964192857142857</v>
      </c>
    </row>
    <row r="4" spans="1:18">
      <c r="A4" s="3" t="s">
        <v>13</v>
      </c>
      <c r="B4" s="4"/>
      <c r="C4" s="4">
        <v>0.6977</v>
      </c>
      <c r="D4" s="4">
        <v>0</v>
      </c>
      <c r="E4" s="4">
        <v>0.6047</v>
      </c>
      <c r="F4" s="4">
        <v>0.1163</v>
      </c>
      <c r="G4" s="4">
        <v>0.7023</v>
      </c>
      <c r="H4" s="4">
        <v>0.2093</v>
      </c>
      <c r="I4" s="4">
        <v>0.6791</v>
      </c>
      <c r="J4" s="4"/>
      <c r="K4" s="4">
        <v>0.695</v>
      </c>
      <c r="L4" s="4">
        <v>0.4031</v>
      </c>
      <c r="M4" s="4">
        <v>0.7209</v>
      </c>
      <c r="N4" s="4">
        <v>0.3581</v>
      </c>
      <c r="O4" s="4">
        <v>0.7395</v>
      </c>
      <c r="P4" s="4">
        <v>0.436046511627907</v>
      </c>
      <c r="Q4" s="4">
        <v>0.711627906976744</v>
      </c>
      <c r="R4" s="6">
        <f>SUM(B4:Q4)/14</f>
        <v>0.505262458471761</v>
      </c>
    </row>
    <row r="5" spans="1:18">
      <c r="A5" s="3" t="s">
        <v>11</v>
      </c>
      <c r="B5" s="4"/>
      <c r="C5" s="4">
        <v>1</v>
      </c>
      <c r="D5" s="4">
        <v>0.6</v>
      </c>
      <c r="E5" s="4">
        <v>1</v>
      </c>
      <c r="F5" s="4">
        <v>0.2083</v>
      </c>
      <c r="G5" s="4">
        <v>0.9333</v>
      </c>
      <c r="H5" s="4">
        <v>1</v>
      </c>
      <c r="I5" s="4">
        <v>1</v>
      </c>
      <c r="J5" s="4"/>
      <c r="K5" s="4">
        <v>0.93</v>
      </c>
      <c r="L5" s="4">
        <v>1</v>
      </c>
      <c r="M5" s="4">
        <v>0.66</v>
      </c>
      <c r="N5" s="4">
        <v>0.8042</v>
      </c>
      <c r="O5" s="4">
        <v>1</v>
      </c>
      <c r="P5" s="4">
        <v>0.90625</v>
      </c>
      <c r="Q5" s="4">
        <v>0.904166666666667</v>
      </c>
      <c r="R5" s="6">
        <f>SUM(B5:Q5)/14</f>
        <v>0.85330119047619</v>
      </c>
    </row>
    <row r="6" spans="1:18">
      <c r="A6" s="3" t="s">
        <v>12</v>
      </c>
      <c r="B6" s="4"/>
      <c r="C6" s="4">
        <v>1</v>
      </c>
      <c r="D6" s="4">
        <v>1</v>
      </c>
      <c r="E6" s="4">
        <v>0.9947</v>
      </c>
      <c r="F6" s="4">
        <v>0.4803</v>
      </c>
      <c r="G6" s="4">
        <v>0.3895</v>
      </c>
      <c r="H6" s="4">
        <v>0</v>
      </c>
      <c r="I6" s="4">
        <v>0</v>
      </c>
      <c r="J6" s="4"/>
      <c r="K6" s="4">
        <v>1</v>
      </c>
      <c r="L6" s="4">
        <v>0.7456</v>
      </c>
      <c r="M6" s="4">
        <v>1</v>
      </c>
      <c r="N6" s="4">
        <v>0.4263</v>
      </c>
      <c r="O6" s="4">
        <v>0.6842</v>
      </c>
      <c r="P6" s="4">
        <v>0.809210526315789</v>
      </c>
      <c r="Q6" s="4">
        <v>0.768421052631579</v>
      </c>
      <c r="R6" s="6">
        <f>SUM(B6:Q6)/14</f>
        <v>0.664159398496241</v>
      </c>
    </row>
    <row r="7" spans="1:18">
      <c r="A7" s="3" t="s">
        <v>14</v>
      </c>
      <c r="B7" s="4"/>
      <c r="C7" s="4">
        <v>0.9318</v>
      </c>
      <c r="D7" s="4">
        <v>0.1273</v>
      </c>
      <c r="E7" s="4">
        <v>0.8955</v>
      </c>
      <c r="F7" s="4">
        <v>0</v>
      </c>
      <c r="G7" s="4">
        <v>0.7955</v>
      </c>
      <c r="H7" s="4">
        <v>0</v>
      </c>
      <c r="I7" s="4">
        <v>0.8954</v>
      </c>
      <c r="J7" s="4"/>
      <c r="K7" s="4">
        <v>0.8772</v>
      </c>
      <c r="L7" s="4">
        <v>0.3182</v>
      </c>
      <c r="M7" s="4">
        <v>0.8045</v>
      </c>
      <c r="N7" s="4">
        <v>0.4227</v>
      </c>
      <c r="O7" s="4">
        <v>0.7181</v>
      </c>
      <c r="P7" s="4">
        <v>0.2273</v>
      </c>
      <c r="Q7" s="4">
        <v>0.809</v>
      </c>
      <c r="R7" s="6">
        <f>SUM(B7:Q7)/14</f>
        <v>0.55875</v>
      </c>
    </row>
  </sheetData>
  <mergeCells count="9">
    <mergeCell ref="B1:C1"/>
    <mergeCell ref="D1:E1"/>
    <mergeCell ref="F1:G1"/>
    <mergeCell ref="H1:I1"/>
    <mergeCell ref="J1:K1"/>
    <mergeCell ref="L1:M1"/>
    <mergeCell ref="N1:O1"/>
    <mergeCell ref="P1:Q1"/>
    <mergeCell ref="R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各系总分</vt:lpstr>
      <vt:lpstr>各系卫生得分</vt:lpstr>
      <vt:lpstr>各系出勤得分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科技职业学院</dc:creator>
  <cp:lastModifiedBy>Administrator</cp:lastModifiedBy>
  <dcterms:created xsi:type="dcterms:W3CDTF">2022-03-13T17:35:00Z</dcterms:created>
  <dcterms:modified xsi:type="dcterms:W3CDTF">2022-03-31T01:42:51Z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3B0AA8D3A0E243298531838C252AB996</vt:lpwstr>
  </property>
  <property fmtid="{D5CDD505-2E9C-101B-9397-08002B2CF9AE}" pid="3" name="KSOProductBuildVer">
    <vt:lpwstr>2052-11.1.0.11566</vt:lpwstr>
  </property>
</Properties>
</file>